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45" windowWidth="19440" windowHeight="7710"/>
  </bookViews>
  <sheets>
    <sheet name="新回答シート（収納課）" sheetId="3" r:id="rId1"/>
  </sheets>
  <externalReferences>
    <externalReference r:id="rId2"/>
    <externalReference r:id="rId3"/>
  </externalReferences>
  <definedNames>
    <definedName name="_65歳以上" localSheetId="0">#REF!</definedName>
    <definedName name="CD">[1]INPUT!$E$53:$F$70</definedName>
    <definedName name="CDB">[1]INPUT!$E$80:$H$85</definedName>
    <definedName name="_xlnm.Print_Area" localSheetId="0">'新回答シート（収納課）'!$A$1:$H$39</definedName>
    <definedName name="老健資格20080116" localSheetId="0">#REF!</definedName>
  </definedNames>
  <calcPr calcId="145621"/>
</workbook>
</file>

<file path=xl/calcChain.xml><?xml version="1.0" encoding="utf-8"?>
<calcChain xmlns="http://schemas.openxmlformats.org/spreadsheetml/2006/main">
  <c r="D7" i="3" l="1"/>
  <c r="D6" i="3"/>
  <c r="D5" i="3"/>
  <c r="D4" i="3"/>
  <c r="D3" i="3"/>
  <c r="G3" i="3"/>
  <c r="I10" i="3"/>
  <c r="B35" i="3"/>
  <c r="I26" i="3"/>
  <c r="I20" i="3"/>
  <c r="I15" i="3"/>
  <c r="N26" i="3"/>
  <c r="N20" i="3"/>
  <c r="N15" i="3"/>
  <c r="N10" i="3"/>
  <c r="O25" i="3"/>
  <c r="N30" i="3" l="1"/>
  <c r="B36" i="3" s="1"/>
  <c r="L31" i="3" l="1"/>
  <c r="J31" i="3"/>
  <c r="B31" i="3" s="1"/>
  <c r="G1" i="3" l="1"/>
  <c r="S2" i="3" l="1"/>
  <c r="G2" i="3" s="1"/>
</calcChain>
</file>

<file path=xl/sharedStrings.xml><?xml version="1.0" encoding="utf-8"?>
<sst xmlns="http://schemas.openxmlformats.org/spreadsheetml/2006/main" count="72" uniqueCount="40">
  <si>
    <t>おくやみコーナー　受付シート</t>
    <rPh sb="9" eb="11">
      <t>ウケツケ</t>
    </rPh>
    <phoneticPr fontId="1"/>
  </si>
  <si>
    <t>受付日</t>
    <rPh sb="0" eb="3">
      <t>ウケツケビ</t>
    </rPh>
    <phoneticPr fontId="1"/>
  </si>
  <si>
    <t>No.</t>
    <phoneticPr fontId="1"/>
  </si>
  <si>
    <t>死亡者情報</t>
    <rPh sb="0" eb="2">
      <t>シボウ</t>
    </rPh>
    <rPh sb="2" eb="3">
      <t>シャ</t>
    </rPh>
    <rPh sb="3" eb="5">
      <t>ジョウホウ</t>
    </rPh>
    <phoneticPr fontId="1"/>
  </si>
  <si>
    <t>名前</t>
    <rPh sb="0" eb="1">
      <t>ナ</t>
    </rPh>
    <rPh sb="1" eb="2">
      <t>マエ</t>
    </rPh>
    <phoneticPr fontId="1"/>
  </si>
  <si>
    <t>カナ氏名</t>
    <rPh sb="2" eb="4">
      <t>シメイ</t>
    </rPh>
    <phoneticPr fontId="1"/>
  </si>
  <si>
    <t>宛名番号</t>
    <rPh sb="0" eb="2">
      <t>アテナ</t>
    </rPh>
    <rPh sb="2" eb="4">
      <t>バンゴウ</t>
    </rPh>
    <phoneticPr fontId="1"/>
  </si>
  <si>
    <t>住所</t>
    <rPh sb="0" eb="1">
      <t>ジュウ</t>
    </rPh>
    <rPh sb="1" eb="2">
      <t>ショ</t>
    </rPh>
    <phoneticPr fontId="1"/>
  </si>
  <si>
    <t>生年月日</t>
    <phoneticPr fontId="1"/>
  </si>
  <si>
    <t>死亡日</t>
    <rPh sb="0" eb="3">
      <t>シボウビ</t>
    </rPh>
    <phoneticPr fontId="1"/>
  </si>
  <si>
    <t>回答者→</t>
    <rPh sb="0" eb="2">
      <t>カイトウ</t>
    </rPh>
    <rPh sb="2" eb="3">
      <t>シャ</t>
    </rPh>
    <phoneticPr fontId="1"/>
  </si>
  <si>
    <t>手続き届出の要否</t>
    <rPh sb="0" eb="2">
      <t>テツヅ</t>
    </rPh>
    <rPh sb="3" eb="5">
      <t>トドケデ</t>
    </rPh>
    <rPh sb="6" eb="8">
      <t>ヨウヒ</t>
    </rPh>
    <phoneticPr fontId="1"/>
  </si>
  <si>
    <t>フラグ２</t>
    <phoneticPr fontId="1"/>
  </si>
  <si>
    <t>フラグ３</t>
    <phoneticPr fontId="1"/>
  </si>
  <si>
    <t>フラグ４</t>
    <phoneticPr fontId="1"/>
  </si>
  <si>
    <t>必要書類</t>
    <rPh sb="0" eb="2">
      <t>ヒツヨウ</t>
    </rPh>
    <rPh sb="2" eb="4">
      <t>ショルイ</t>
    </rPh>
    <phoneticPr fontId="1"/>
  </si>
  <si>
    <t>対応窓口</t>
    <rPh sb="0" eb="2">
      <t>タイオウ</t>
    </rPh>
    <rPh sb="2" eb="4">
      <t>マドグチ</t>
    </rPh>
    <phoneticPr fontId="1"/>
  </si>
  <si>
    <t>コーナーへの回答</t>
    <rPh sb="6" eb="8">
      <t>カイトウ</t>
    </rPh>
    <phoneticPr fontId="1"/>
  </si>
  <si>
    <t>おくやみｺｰﾅｰへ連絡事項</t>
    <rPh sb="9" eb="11">
      <t>レンラク</t>
    </rPh>
    <rPh sb="11" eb="13">
      <t>ジコウ</t>
    </rPh>
    <phoneticPr fontId="1"/>
  </si>
  <si>
    <t>連絡事項（担当者宛）</t>
    <rPh sb="0" eb="2">
      <t>レンラク</t>
    </rPh>
    <rPh sb="2" eb="4">
      <t>ジコウ</t>
    </rPh>
    <rPh sb="5" eb="8">
      <t>タントウシャ</t>
    </rPh>
    <rPh sb="8" eb="9">
      <t>ア</t>
    </rPh>
    <phoneticPr fontId="1"/>
  </si>
  <si>
    <t>備考</t>
    <rPh sb="0" eb="2">
      <t>ビコウ</t>
    </rPh>
    <phoneticPr fontId="1"/>
  </si>
  <si>
    <t>口座職権廃止</t>
    <rPh sb="0" eb="2">
      <t>コウザ</t>
    </rPh>
    <rPh sb="2" eb="4">
      <t>ショッケン</t>
    </rPh>
    <rPh sb="4" eb="6">
      <t>ハイシ</t>
    </rPh>
    <phoneticPr fontId="1"/>
  </si>
  <si>
    <t>　</t>
    <phoneticPr fontId="1"/>
  </si>
  <si>
    <t>フラグ１</t>
    <phoneticPr fontId="1"/>
  </si>
  <si>
    <t>コメント１</t>
    <phoneticPr fontId="1"/>
  </si>
  <si>
    <t>期分以降可能</t>
    <rPh sb="0" eb="1">
      <t>キ</t>
    </rPh>
    <rPh sb="1" eb="2">
      <t>ブン</t>
    </rPh>
    <rPh sb="2" eb="4">
      <t>イコウ</t>
    </rPh>
    <rPh sb="4" eb="6">
      <t>カノウ</t>
    </rPh>
    <phoneticPr fontId="1"/>
  </si>
  <si>
    <t>年度</t>
    <rPh sb="0" eb="2">
      <t>ネンド</t>
    </rPh>
    <phoneticPr fontId="1"/>
  </si>
  <si>
    <t>口座アクセス止め</t>
    <rPh sb="0" eb="2">
      <t>コウザ</t>
    </rPh>
    <rPh sb="6" eb="7">
      <t>ト</t>
    </rPh>
    <phoneticPr fontId="1"/>
  </si>
  <si>
    <r>
      <t>月）　　　</t>
    </r>
    <r>
      <rPr>
        <b/>
        <sz val="11"/>
        <color rgb="FFFF0000"/>
        <rFont val="Meiryo UI"/>
        <family val="3"/>
        <charset val="128"/>
      </rPr>
      <t>差し替え入力</t>
    </r>
    <rPh sb="0" eb="1">
      <t>ガツ</t>
    </rPh>
    <rPh sb="5" eb="6">
      <t>サ</t>
    </rPh>
    <rPh sb="7" eb="8">
      <t>カ</t>
    </rPh>
    <rPh sb="9" eb="11">
      <t>ニュウリョク</t>
    </rPh>
    <phoneticPr fontId="1"/>
  </si>
  <si>
    <t>口振手続き</t>
    <phoneticPr fontId="1"/>
  </si>
  <si>
    <t>代表者変更→納付方法確認（現年度・次年度）</t>
    <rPh sb="0" eb="3">
      <t>ダイヒョウシャ</t>
    </rPh>
    <rPh sb="3" eb="5">
      <t>ヘンコウ</t>
    </rPh>
    <rPh sb="6" eb="8">
      <t>ノウフ</t>
    </rPh>
    <rPh sb="7" eb="8">
      <t>ネンド</t>
    </rPh>
    <rPh sb="8" eb="10">
      <t>ホウホウ</t>
    </rPh>
    <rPh sb="10" eb="12">
      <t>カクニン</t>
    </rPh>
    <rPh sb="13" eb="14">
      <t>ゲン</t>
    </rPh>
    <rPh sb="14" eb="15">
      <t>ネン</t>
    </rPh>
    <rPh sb="15" eb="16">
      <t>ド</t>
    </rPh>
    <rPh sb="17" eb="20">
      <t>ジネンド</t>
    </rPh>
    <phoneticPr fontId="1"/>
  </si>
  <si>
    <t>口振手続き</t>
    <phoneticPr fontId="1"/>
  </si>
  <si>
    <t>納付相談</t>
    <rPh sb="0" eb="2">
      <t>ノウフ</t>
    </rPh>
    <rPh sb="2" eb="4">
      <t>ソウダン</t>
    </rPh>
    <phoneticPr fontId="1"/>
  </si>
  <si>
    <t>口座関係</t>
    <rPh sb="0" eb="2">
      <t>コウザ</t>
    </rPh>
    <rPh sb="2" eb="4">
      <t>カンケイ</t>
    </rPh>
    <phoneticPr fontId="1"/>
  </si>
  <si>
    <r>
      <t>納税通知</t>
    </r>
    <r>
      <rPr>
        <b/>
        <sz val="11"/>
        <rFont val="Meiryo UI"/>
        <family val="3"/>
        <charset val="128"/>
      </rPr>
      <t>（</t>
    </r>
    <rPh sb="0" eb="2">
      <t>ノウゼイ</t>
    </rPh>
    <rPh sb="2" eb="4">
      <t>ツウチ</t>
    </rPh>
    <phoneticPr fontId="1"/>
  </si>
  <si>
    <t>納付書作成</t>
    <phoneticPr fontId="1"/>
  </si>
  <si>
    <t>期分</t>
    <phoneticPr fontId="1"/>
  </si>
  <si>
    <t>口座判定</t>
    <rPh sb="0" eb="2">
      <t>コウザ</t>
    </rPh>
    <rPh sb="2" eb="4">
      <t>ハンテイ</t>
    </rPh>
    <phoneticPr fontId="1"/>
  </si>
  <si>
    <r>
      <t>　</t>
    </r>
    <r>
      <rPr>
        <b/>
        <sz val="11"/>
        <color rgb="FFFF0000"/>
        <rFont val="Meiryo UI"/>
        <family val="3"/>
        <charset val="128"/>
      </rPr>
      <t>共有名義　</t>
    </r>
    <r>
      <rPr>
        <b/>
        <sz val="11"/>
        <color theme="1"/>
        <rFont val="Meiryo UI"/>
        <family val="3"/>
        <charset val="128"/>
      </rPr>
      <t>（宛名番号</t>
    </r>
    <rPh sb="1" eb="3">
      <t>キョウユウ</t>
    </rPh>
    <rPh sb="3" eb="5">
      <t>メイギ</t>
    </rPh>
    <rPh sb="7" eb="9">
      <t>アテナ</t>
    </rPh>
    <rPh sb="9" eb="11">
      <t>バンゴウ</t>
    </rPh>
    <phoneticPr fontId="1"/>
  </si>
  <si>
    <t>このセルに回答者名を入力</t>
    <rPh sb="5" eb="7">
      <t>カイトウ</t>
    </rPh>
    <rPh sb="7" eb="8">
      <t>シャ</t>
    </rPh>
    <rPh sb="8" eb="9">
      <t>メイ</t>
    </rPh>
    <rPh sb="10" eb="12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</si>
</sst>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0"/>
      <color theme="1"/>
      <name val="Meiryo UI"/>
      <family val="3"/>
      <charset val="128"/>
    </font>
    <font>
      <sz val="10.5"/>
      <color rgb="FF000000"/>
      <name val="Meiryo UI"/>
      <family val="3"/>
      <charset val="128"/>
    </font>
    <font>
      <sz val="8"/>
      <color theme="1" tint="0.499984740745262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theme="1" tint="0.249977111117893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9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9"/>
      <name val="Meiryo UI"/>
      <family val="3"/>
      <charset val="128"/>
    </font>
    <font>
      <b/>
      <sz val="16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1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11"/>
      <color rgb="FF000000"/>
      <name val="ＭＳ Ｐゴシック"/>
      <family val="3"/>
      <charset val="128"/>
      <scheme val="minor"/>
    </font>
    <font>
      <sz val="12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</fills>
  <borders count="6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1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13" xfId="0" applyFont="1" applyBorder="1" applyAlignment="1">
      <alignment horizontal="justify" vertical="center"/>
    </xf>
    <xf numFmtId="0" fontId="3" fillId="0" borderId="16" xfId="0" applyFont="1" applyBorder="1" applyAlignment="1">
      <alignment vertical="center"/>
    </xf>
    <xf numFmtId="0" fontId="9" fillId="0" borderId="0" xfId="0" applyFont="1">
      <alignment vertical="center"/>
    </xf>
    <xf numFmtId="0" fontId="3" fillId="0" borderId="18" xfId="0" applyFont="1" applyBorder="1" applyAlignment="1">
      <alignment horizontal="justify" vertical="center"/>
    </xf>
    <xf numFmtId="0" fontId="3" fillId="0" borderId="21" xfId="0" applyFont="1" applyBorder="1" applyAlignment="1">
      <alignment horizontal="justify" vertical="center"/>
    </xf>
    <xf numFmtId="0" fontId="3" fillId="0" borderId="17" xfId="0" applyFont="1" applyBorder="1" applyAlignment="1">
      <alignment horizontal="justify" vertical="center"/>
    </xf>
    <xf numFmtId="0" fontId="3" fillId="0" borderId="24" xfId="0" applyFont="1" applyBorder="1" applyAlignment="1">
      <alignment horizontal="justify" vertical="center"/>
    </xf>
    <xf numFmtId="0" fontId="3" fillId="0" borderId="29" xfId="0" applyFont="1" applyFill="1" applyBorder="1">
      <alignment vertical="center"/>
    </xf>
    <xf numFmtId="0" fontId="3" fillId="0" borderId="30" xfId="0" applyFont="1" applyFill="1" applyBorder="1">
      <alignment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left" vertical="center"/>
    </xf>
    <xf numFmtId="0" fontId="8" fillId="0" borderId="30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2" borderId="3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11" xfId="0" applyFont="1" applyFill="1" applyBorder="1" applyAlignment="1">
      <alignment vertical="top"/>
    </xf>
    <xf numFmtId="0" fontId="8" fillId="0" borderId="30" xfId="0" applyFont="1" applyFill="1" applyBorder="1" applyAlignment="1">
      <alignment vertical="top"/>
    </xf>
    <xf numFmtId="0" fontId="8" fillId="0" borderId="12" xfId="0" applyFont="1" applyFill="1" applyBorder="1" applyAlignment="1">
      <alignment vertical="top"/>
    </xf>
    <xf numFmtId="0" fontId="3" fillId="0" borderId="33" xfId="0" applyFont="1" applyFill="1" applyBorder="1" applyAlignment="1">
      <alignment vertical="center"/>
    </xf>
    <xf numFmtId="0" fontId="5" fillId="0" borderId="0" xfId="0" applyFont="1">
      <alignment vertical="center"/>
    </xf>
    <xf numFmtId="0" fontId="12" fillId="2" borderId="54" xfId="0" applyFont="1" applyFill="1" applyBorder="1" applyAlignment="1">
      <alignment horizontal="left" vertical="center"/>
    </xf>
    <xf numFmtId="0" fontId="8" fillId="2" borderId="55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 shrinkToFit="1"/>
    </xf>
    <xf numFmtId="0" fontId="8" fillId="3" borderId="37" xfId="0" applyFont="1" applyFill="1" applyBorder="1" applyAlignment="1">
      <alignment horizontal="center" vertical="center"/>
    </xf>
    <xf numFmtId="0" fontId="4" fillId="0" borderId="40" xfId="0" applyFont="1" applyFill="1" applyBorder="1">
      <alignment vertical="center"/>
    </xf>
    <xf numFmtId="0" fontId="3" fillId="0" borderId="42" xfId="0" applyFont="1" applyFill="1" applyBorder="1">
      <alignment vertical="center"/>
    </xf>
    <xf numFmtId="0" fontId="15" fillId="0" borderId="43" xfId="0" applyFont="1" applyFill="1" applyBorder="1">
      <alignment vertical="center"/>
    </xf>
    <xf numFmtId="176" fontId="3" fillId="0" borderId="43" xfId="0" applyNumberFormat="1" applyFont="1" applyFill="1" applyBorder="1" applyAlignment="1">
      <alignment horizontal="center" vertical="center"/>
    </xf>
    <xf numFmtId="176" fontId="3" fillId="0" borderId="44" xfId="0" applyNumberFormat="1" applyFont="1" applyFill="1" applyBorder="1" applyAlignment="1">
      <alignment horizontal="center" vertical="center"/>
    </xf>
    <xf numFmtId="0" fontId="3" fillId="0" borderId="45" xfId="0" applyFont="1" applyFill="1" applyBorder="1">
      <alignment vertical="center"/>
    </xf>
    <xf numFmtId="0" fontId="3" fillId="0" borderId="46" xfId="0" applyFont="1" applyFill="1" applyBorder="1" applyAlignment="1">
      <alignment horizontal="left" vertical="center"/>
    </xf>
    <xf numFmtId="0" fontId="15" fillId="0" borderId="46" xfId="0" applyFont="1" applyFill="1" applyBorder="1" applyAlignment="1">
      <alignment horizontal="left" vertical="center"/>
    </xf>
    <xf numFmtId="176" fontId="3" fillId="0" borderId="46" xfId="0" applyNumberFormat="1" applyFont="1" applyFill="1" applyBorder="1" applyAlignment="1">
      <alignment horizontal="left" vertical="center"/>
    </xf>
    <xf numFmtId="176" fontId="3" fillId="0" borderId="47" xfId="0" applyNumberFormat="1" applyFont="1" applyFill="1" applyBorder="1" applyAlignment="1">
      <alignment horizontal="left" vertical="center"/>
    </xf>
    <xf numFmtId="0" fontId="12" fillId="0" borderId="36" xfId="0" applyFont="1" applyFill="1" applyBorder="1" applyAlignment="1">
      <alignment horizontal="left" vertical="center"/>
    </xf>
    <xf numFmtId="0" fontId="10" fillId="0" borderId="37" xfId="0" applyFont="1" applyFill="1" applyBorder="1" applyAlignment="1">
      <alignment horizontal="right" vertical="center"/>
    </xf>
    <xf numFmtId="0" fontId="12" fillId="0" borderId="33" xfId="0" applyFont="1" applyFill="1" applyBorder="1" applyAlignment="1">
      <alignment horizontal="left" vertical="center"/>
    </xf>
    <xf numFmtId="0" fontId="10" fillId="0" borderId="31" xfId="0" applyFont="1" applyFill="1" applyBorder="1" applyAlignment="1">
      <alignment horizontal="right" vertical="center"/>
    </xf>
    <xf numFmtId="0" fontId="12" fillId="0" borderId="22" xfId="0" applyFont="1" applyFill="1" applyBorder="1" applyAlignment="1">
      <alignment horizontal="left" vertical="center"/>
    </xf>
    <xf numFmtId="0" fontId="8" fillId="0" borderId="39" xfId="0" applyFont="1" applyFill="1" applyBorder="1" applyAlignment="1">
      <alignment horizontal="right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right" vertical="center"/>
    </xf>
    <xf numFmtId="0" fontId="8" fillId="0" borderId="37" xfId="0" applyFont="1" applyFill="1" applyBorder="1" applyAlignment="1">
      <alignment horizontal="left" vertical="center"/>
    </xf>
    <xf numFmtId="0" fontId="13" fillId="0" borderId="38" xfId="0" applyFont="1" applyFill="1" applyBorder="1" applyAlignment="1">
      <alignment horizontal="left" vertical="center"/>
    </xf>
    <xf numFmtId="0" fontId="10" fillId="0" borderId="34" xfId="0" applyFont="1" applyFill="1" applyBorder="1" applyAlignment="1">
      <alignment horizontal="left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left" vertical="center"/>
    </xf>
    <xf numFmtId="0" fontId="11" fillId="0" borderId="31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left" vertical="center" shrinkToFit="1"/>
    </xf>
    <xf numFmtId="0" fontId="16" fillId="0" borderId="31" xfId="0" applyFont="1" applyFill="1" applyBorder="1" applyAlignment="1">
      <alignment horizontal="left" vertical="center"/>
    </xf>
    <xf numFmtId="0" fontId="10" fillId="0" borderId="34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right" vertical="center"/>
    </xf>
    <xf numFmtId="0" fontId="8" fillId="0" borderId="31" xfId="0" applyFont="1" applyFill="1" applyBorder="1" applyAlignment="1">
      <alignment horizontal="right" vertical="center"/>
    </xf>
    <xf numFmtId="0" fontId="8" fillId="0" borderId="3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76" fontId="3" fillId="0" borderId="19" xfId="0" applyNumberFormat="1" applyFont="1" applyBorder="1" applyAlignment="1">
      <alignment horizontal="center" vertical="center"/>
    </xf>
    <xf numFmtId="176" fontId="3" fillId="0" borderId="20" xfId="0" applyNumberFormat="1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176" fontId="3" fillId="0" borderId="25" xfId="0" applyNumberFormat="1" applyFont="1" applyBorder="1" applyAlignment="1">
      <alignment horizontal="center" vertical="center"/>
    </xf>
    <xf numFmtId="176" fontId="3" fillId="0" borderId="26" xfId="0" applyNumberFormat="1" applyFont="1" applyBorder="1" applyAlignment="1">
      <alignment horizontal="center" vertical="center"/>
    </xf>
    <xf numFmtId="176" fontId="3" fillId="0" borderId="27" xfId="0" applyNumberFormat="1" applyFont="1" applyBorder="1" applyAlignment="1">
      <alignment horizontal="center" vertical="center"/>
    </xf>
    <xf numFmtId="176" fontId="3" fillId="0" borderId="28" xfId="0" applyNumberFormat="1" applyFont="1" applyBorder="1" applyAlignment="1">
      <alignment horizontal="center" vertical="center"/>
    </xf>
    <xf numFmtId="0" fontId="3" fillId="4" borderId="49" xfId="0" applyFont="1" applyFill="1" applyBorder="1" applyAlignment="1">
      <alignment horizontal="left" vertical="center" wrapText="1"/>
    </xf>
    <xf numFmtId="0" fontId="3" fillId="4" borderId="26" xfId="0" applyFont="1" applyFill="1" applyBorder="1" applyAlignment="1">
      <alignment horizontal="left" vertical="center" wrapText="1"/>
    </xf>
    <xf numFmtId="0" fontId="3" fillId="4" borderId="50" xfId="0" applyFont="1" applyFill="1" applyBorder="1" applyAlignment="1">
      <alignment horizontal="left" vertical="center" wrapText="1"/>
    </xf>
    <xf numFmtId="0" fontId="3" fillId="4" borderId="52" xfId="0" applyFont="1" applyFill="1" applyBorder="1" applyAlignment="1">
      <alignment horizontal="left" vertical="center" wrapText="1"/>
    </xf>
    <xf numFmtId="0" fontId="3" fillId="4" borderId="53" xfId="0" applyFont="1" applyFill="1" applyBorder="1" applyAlignment="1">
      <alignment horizontal="left" vertical="center" wrapText="1"/>
    </xf>
    <xf numFmtId="0" fontId="3" fillId="4" borderId="23" xfId="0" applyFont="1" applyFill="1" applyBorder="1" applyAlignment="1">
      <alignment horizontal="left" vertical="center" wrapText="1"/>
    </xf>
    <xf numFmtId="0" fontId="3" fillId="0" borderId="34" xfId="0" applyFont="1" applyFill="1" applyBorder="1" applyAlignment="1">
      <alignment horizontal="left" vertical="center" shrinkToFit="1"/>
    </xf>
    <xf numFmtId="0" fontId="3" fillId="0" borderId="31" xfId="0" applyFont="1" applyFill="1" applyBorder="1" applyAlignment="1">
      <alignment horizontal="left" vertical="center" shrinkToFit="1"/>
    </xf>
    <xf numFmtId="0" fontId="3" fillId="0" borderId="35" xfId="0" applyFont="1" applyFill="1" applyBorder="1" applyAlignment="1">
      <alignment horizontal="left" vertical="center" shrinkToFit="1"/>
    </xf>
    <xf numFmtId="0" fontId="8" fillId="2" borderId="56" xfId="0" applyFont="1" applyFill="1" applyBorder="1" applyAlignment="1">
      <alignment horizontal="left" vertical="center"/>
    </xf>
    <xf numFmtId="0" fontId="8" fillId="2" borderId="55" xfId="0" applyFont="1" applyFill="1" applyBorder="1" applyAlignment="1">
      <alignment horizontal="left" vertical="center"/>
    </xf>
    <xf numFmtId="0" fontId="8" fillId="2" borderId="57" xfId="0" applyFont="1" applyFill="1" applyBorder="1" applyAlignment="1">
      <alignment horizontal="left" vertical="center"/>
    </xf>
    <xf numFmtId="0" fontId="19" fillId="5" borderId="2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5" borderId="60" xfId="0" applyFont="1" applyFill="1" applyBorder="1" applyAlignment="1">
      <alignment horizontal="center" vertical="center"/>
    </xf>
    <xf numFmtId="0" fontId="14" fillId="5" borderId="41" xfId="0" applyFont="1" applyFill="1" applyBorder="1" applyAlignment="1">
      <alignment horizontal="center" vertical="center"/>
    </xf>
    <xf numFmtId="0" fontId="8" fillId="4" borderId="58" xfId="0" applyFont="1" applyFill="1" applyBorder="1" applyAlignment="1">
      <alignment horizontal="center" vertical="center" shrinkToFit="1"/>
    </xf>
    <xf numFmtId="0" fontId="8" fillId="4" borderId="39" xfId="0" applyFont="1" applyFill="1" applyBorder="1" applyAlignment="1">
      <alignment horizontal="center" vertical="center" shrinkToFit="1"/>
    </xf>
    <xf numFmtId="0" fontId="8" fillId="4" borderId="59" xfId="0" applyFont="1" applyFill="1" applyBorder="1" applyAlignment="1">
      <alignment horizontal="center" vertical="center" shrinkToFit="1"/>
    </xf>
    <xf numFmtId="0" fontId="17" fillId="0" borderId="31" xfId="0" applyFont="1" applyFill="1" applyBorder="1" applyAlignment="1">
      <alignment horizontal="center" vertical="center" shrinkToFit="1"/>
    </xf>
    <xf numFmtId="0" fontId="17" fillId="0" borderId="35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K$31" lockText="1"/>
</file>

<file path=xl/ctrlProps/ctrlProp10.xml><?xml version="1.0" encoding="utf-8"?>
<formControlPr xmlns="http://schemas.microsoft.com/office/spreadsheetml/2009/9/main" objectType="CheckBox" fmlaLink="$J$10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fmlaLink="$J$10" lockText="1"/>
</file>

<file path=xl/ctrlProps/ctrlProp13.xml><?xml version="1.0" encoding="utf-8"?>
<formControlPr xmlns="http://schemas.microsoft.com/office/spreadsheetml/2009/9/main" objectType="CheckBox" fmlaLink="$J$10" lockText="1"/>
</file>

<file path=xl/ctrlProps/ctrlProp14.xml><?xml version="1.0" encoding="utf-8"?>
<formControlPr xmlns="http://schemas.microsoft.com/office/spreadsheetml/2009/9/main" objectType="CheckBox" fmlaLink="$J$26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fmlaLink="$K$8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lockText="1"/>
</file>

<file path=xl/ctrlProps/ctrlProp27.xml><?xml version="1.0" encoding="utf-8"?>
<formControlPr xmlns="http://schemas.microsoft.com/office/spreadsheetml/2009/9/main" objectType="CheckBox" lockText="1"/>
</file>

<file path=xl/ctrlProps/ctrlProp28.xml><?xml version="1.0" encoding="utf-8"?>
<formControlPr xmlns="http://schemas.microsoft.com/office/spreadsheetml/2009/9/main" objectType="CheckBox" lockText="1"/>
</file>

<file path=xl/ctrlProps/ctrlProp29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fmlaLink="$J$8" lockText="1"/>
</file>

<file path=xl/ctrlProps/ctrlProp4.xml><?xml version="1.0" encoding="utf-8"?>
<formControlPr xmlns="http://schemas.microsoft.com/office/spreadsheetml/2009/9/main" objectType="CheckBox" fmlaLink="$L$8" lockText="1"/>
</file>

<file path=xl/ctrlProps/ctrlProp5.xml><?xml version="1.0" encoding="utf-8"?>
<formControlPr xmlns="http://schemas.microsoft.com/office/spreadsheetml/2009/9/main" objectType="CheckBox" fmlaLink="$J$10" lockText="1"/>
</file>

<file path=xl/ctrlProps/ctrlProp6.xml><?xml version="1.0" encoding="utf-8"?>
<formControlPr xmlns="http://schemas.microsoft.com/office/spreadsheetml/2009/9/main" objectType="CheckBox" fmlaLink="$J$10" lockText="1"/>
</file>

<file path=xl/ctrlProps/ctrlProp7.xml><?xml version="1.0" encoding="utf-8"?>
<formControlPr xmlns="http://schemas.microsoft.com/office/spreadsheetml/2009/9/main" objectType="CheckBox" fmlaLink="$J$15" lockText="1"/>
</file>

<file path=xl/ctrlProps/ctrlProp8.xml><?xml version="1.0" encoding="utf-8"?>
<formControlPr xmlns="http://schemas.microsoft.com/office/spreadsheetml/2009/9/main" objectType="CheckBox" fmlaLink="$J$10" lockText="1"/>
</file>

<file path=xl/ctrlProps/ctrlProp9.xml><?xml version="1.0" encoding="utf-8"?>
<formControlPr xmlns="http://schemas.microsoft.com/office/spreadsheetml/2009/9/main" objectType="CheckBox" fmlaLink="$J$20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10</xdr:row>
      <xdr:rowOff>0</xdr:rowOff>
    </xdr:from>
    <xdr:to>
      <xdr:col>1</xdr:col>
      <xdr:colOff>114300</xdr:colOff>
      <xdr:row>12</xdr:row>
      <xdr:rowOff>228600</xdr:rowOff>
    </xdr:to>
    <xdr:sp macro="" textlink="">
      <xdr:nvSpPr>
        <xdr:cNvPr id="12" name="円/楕円 11"/>
        <xdr:cNvSpPr/>
      </xdr:nvSpPr>
      <xdr:spPr>
        <a:xfrm>
          <a:off x="152400" y="2724150"/>
          <a:ext cx="771525" cy="72390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100" b="1"/>
            <a:t>市県民税</a:t>
          </a:r>
        </a:p>
      </xdr:txBody>
    </xdr:sp>
    <xdr:clientData/>
  </xdr:twoCellAnchor>
  <xdr:twoCellAnchor>
    <xdr:from>
      <xdr:col>0</xdr:col>
      <xdr:colOff>152400</xdr:colOff>
      <xdr:row>15</xdr:row>
      <xdr:rowOff>0</xdr:rowOff>
    </xdr:from>
    <xdr:to>
      <xdr:col>1</xdr:col>
      <xdr:colOff>114300</xdr:colOff>
      <xdr:row>17</xdr:row>
      <xdr:rowOff>228600</xdr:rowOff>
    </xdr:to>
    <xdr:sp macro="" textlink="">
      <xdr:nvSpPr>
        <xdr:cNvPr id="13" name="円/楕円 12"/>
        <xdr:cNvSpPr/>
      </xdr:nvSpPr>
      <xdr:spPr>
        <a:xfrm>
          <a:off x="152400" y="3962400"/>
          <a:ext cx="771525" cy="72390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100" b="1"/>
            <a:t>軽自</a:t>
          </a:r>
        </a:p>
      </xdr:txBody>
    </xdr:sp>
    <xdr:clientData/>
  </xdr:twoCellAnchor>
  <xdr:twoCellAnchor>
    <xdr:from>
      <xdr:col>0</xdr:col>
      <xdr:colOff>161925</xdr:colOff>
      <xdr:row>20</xdr:row>
      <xdr:rowOff>0</xdr:rowOff>
    </xdr:from>
    <xdr:to>
      <xdr:col>1</xdr:col>
      <xdr:colOff>123825</xdr:colOff>
      <xdr:row>22</xdr:row>
      <xdr:rowOff>228600</xdr:rowOff>
    </xdr:to>
    <xdr:sp macro="" textlink="">
      <xdr:nvSpPr>
        <xdr:cNvPr id="14" name="円/楕円 13"/>
        <xdr:cNvSpPr/>
      </xdr:nvSpPr>
      <xdr:spPr>
        <a:xfrm>
          <a:off x="161925" y="5200650"/>
          <a:ext cx="771525" cy="72390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100" b="1"/>
            <a:t>固定資産</a:t>
          </a:r>
        </a:p>
      </xdr:txBody>
    </xdr:sp>
    <xdr:clientData/>
  </xdr:twoCellAnchor>
  <xdr:twoCellAnchor>
    <xdr:from>
      <xdr:col>0</xdr:col>
      <xdr:colOff>180975</xdr:colOff>
      <xdr:row>26</xdr:row>
      <xdr:rowOff>0</xdr:rowOff>
    </xdr:from>
    <xdr:to>
      <xdr:col>1</xdr:col>
      <xdr:colOff>142875</xdr:colOff>
      <xdr:row>28</xdr:row>
      <xdr:rowOff>228600</xdr:rowOff>
    </xdr:to>
    <xdr:sp macro="" textlink="">
      <xdr:nvSpPr>
        <xdr:cNvPr id="15" name="円/楕円 14"/>
        <xdr:cNvSpPr/>
      </xdr:nvSpPr>
      <xdr:spPr>
        <a:xfrm>
          <a:off x="180975" y="6686550"/>
          <a:ext cx="771525" cy="72390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100" b="1"/>
            <a:t>国保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30</xdr:row>
          <xdr:rowOff>47625</xdr:rowOff>
        </xdr:from>
        <xdr:to>
          <xdr:col>6</xdr:col>
          <xdr:colOff>723900</xdr:colOff>
          <xdr:row>31</xdr:row>
          <xdr:rowOff>0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←窓口判定を強制変更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352425</xdr:colOff>
          <xdr:row>8</xdr:row>
          <xdr:rowOff>66675</xdr:rowOff>
        </xdr:from>
        <xdr:to>
          <xdr:col>5</xdr:col>
          <xdr:colOff>771525</xdr:colOff>
          <xdr:row>8</xdr:row>
          <xdr:rowOff>333375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該当手続きなし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800100</xdr:colOff>
          <xdr:row>8</xdr:row>
          <xdr:rowOff>47625</xdr:rowOff>
        </xdr:from>
        <xdr:to>
          <xdr:col>4</xdr:col>
          <xdr:colOff>152400</xdr:colOff>
          <xdr:row>8</xdr:row>
          <xdr:rowOff>342900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納付に関する相談必要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8</xdr:row>
          <xdr:rowOff>57150</xdr:rowOff>
        </xdr:from>
        <xdr:to>
          <xdr:col>7</xdr:col>
          <xdr:colOff>381000</xdr:colOff>
          <xdr:row>8</xdr:row>
          <xdr:rowOff>323850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手続済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9</xdr:row>
          <xdr:rowOff>38100</xdr:rowOff>
        </xdr:from>
        <xdr:to>
          <xdr:col>2</xdr:col>
          <xdr:colOff>733425</xdr:colOff>
          <xdr:row>10</xdr:row>
          <xdr:rowOff>0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14</xdr:row>
          <xdr:rowOff>38100</xdr:rowOff>
        </xdr:from>
        <xdr:to>
          <xdr:col>2</xdr:col>
          <xdr:colOff>781050</xdr:colOff>
          <xdr:row>14</xdr:row>
          <xdr:rowOff>228600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14</xdr:row>
          <xdr:rowOff>38100</xdr:rowOff>
        </xdr:from>
        <xdr:to>
          <xdr:col>2</xdr:col>
          <xdr:colOff>781050</xdr:colOff>
          <xdr:row>14</xdr:row>
          <xdr:rowOff>228600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19</xdr:row>
          <xdr:rowOff>38100</xdr:rowOff>
        </xdr:from>
        <xdr:to>
          <xdr:col>2</xdr:col>
          <xdr:colOff>781050</xdr:colOff>
          <xdr:row>19</xdr:row>
          <xdr:rowOff>228600</xdr:rowOff>
        </xdr:to>
        <xdr:sp macro="" textlink="">
          <xdr:nvSpPr>
            <xdr:cNvPr id="4159" name="Check Box 63" hidden="1">
              <a:extLst>
                <a:ext uri="{63B3BB69-23CF-44E3-9099-C40C66FF867C}">
                  <a14:compatExt spid="_x0000_s4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19</xdr:row>
          <xdr:rowOff>38100</xdr:rowOff>
        </xdr:from>
        <xdr:to>
          <xdr:col>2</xdr:col>
          <xdr:colOff>781050</xdr:colOff>
          <xdr:row>19</xdr:row>
          <xdr:rowOff>228600</xdr:rowOff>
        </xdr:to>
        <xdr:sp macro="" textlink="">
          <xdr:nvSpPr>
            <xdr:cNvPr id="4164" name="Check Box 68" hidden="1">
              <a:extLst>
                <a:ext uri="{63B3BB69-23CF-44E3-9099-C40C66FF867C}">
                  <a14:compatExt spid="_x0000_s4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25</xdr:row>
          <xdr:rowOff>38100</xdr:rowOff>
        </xdr:from>
        <xdr:to>
          <xdr:col>2</xdr:col>
          <xdr:colOff>781050</xdr:colOff>
          <xdr:row>25</xdr:row>
          <xdr:rowOff>228600</xdr:rowOff>
        </xdr:to>
        <xdr:sp macro="" textlink="">
          <xdr:nvSpPr>
            <xdr:cNvPr id="4169" name="Check Box 73" hidden="1">
              <a:extLst>
                <a:ext uri="{63B3BB69-23CF-44E3-9099-C40C66FF867C}">
                  <a14:compatExt spid="_x0000_s4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800100</xdr:colOff>
          <xdr:row>28</xdr:row>
          <xdr:rowOff>19050</xdr:rowOff>
        </xdr:from>
        <xdr:to>
          <xdr:col>6</xdr:col>
          <xdr:colOff>419100</xdr:colOff>
          <xdr:row>28</xdr:row>
          <xdr:rowOff>228600</xdr:rowOff>
        </xdr:to>
        <xdr:sp macro="" textlink="">
          <xdr:nvSpPr>
            <xdr:cNvPr id="4172" name="Check Box 76" hidden="1">
              <a:extLst>
                <a:ext uri="{63B3BB69-23CF-44E3-9099-C40C66FF867C}">
                  <a14:compatExt spid="_x0000_s4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25</xdr:row>
          <xdr:rowOff>38100</xdr:rowOff>
        </xdr:from>
        <xdr:to>
          <xdr:col>2</xdr:col>
          <xdr:colOff>781050</xdr:colOff>
          <xdr:row>25</xdr:row>
          <xdr:rowOff>228600</xdr:rowOff>
        </xdr:to>
        <xdr:sp macro="" textlink="">
          <xdr:nvSpPr>
            <xdr:cNvPr id="4174" name="Check Box 78" hidden="1">
              <a:extLst>
                <a:ext uri="{63B3BB69-23CF-44E3-9099-C40C66FF867C}">
                  <a14:compatExt spid="_x0000_s4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25</xdr:row>
          <xdr:rowOff>38100</xdr:rowOff>
        </xdr:from>
        <xdr:to>
          <xdr:col>2</xdr:col>
          <xdr:colOff>781050</xdr:colOff>
          <xdr:row>25</xdr:row>
          <xdr:rowOff>228600</xdr:rowOff>
        </xdr:to>
        <xdr:sp macro="" textlink="">
          <xdr:nvSpPr>
            <xdr:cNvPr id="4179" name="Check Box 83" hidden="1">
              <a:extLst>
                <a:ext uri="{63B3BB69-23CF-44E3-9099-C40C66FF867C}">
                  <a14:compatExt spid="_x0000_s4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25</xdr:row>
          <xdr:rowOff>38100</xdr:rowOff>
        </xdr:from>
        <xdr:to>
          <xdr:col>2</xdr:col>
          <xdr:colOff>781050</xdr:colOff>
          <xdr:row>25</xdr:row>
          <xdr:rowOff>228600</xdr:rowOff>
        </xdr:to>
        <xdr:sp macro="" textlink="">
          <xdr:nvSpPr>
            <xdr:cNvPr id="4184" name="Check Box 88" hidden="1">
              <a:extLst>
                <a:ext uri="{63B3BB69-23CF-44E3-9099-C40C66FF867C}">
                  <a14:compatExt spid="_x0000_s4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714375</xdr:colOff>
          <xdr:row>28</xdr:row>
          <xdr:rowOff>38100</xdr:rowOff>
        </xdr:from>
        <xdr:to>
          <xdr:col>7</xdr:col>
          <xdr:colOff>561975</xdr:colOff>
          <xdr:row>28</xdr:row>
          <xdr:rowOff>228600</xdr:rowOff>
        </xdr:to>
        <xdr:sp macro="" textlink="">
          <xdr:nvSpPr>
            <xdr:cNvPr id="4188" name="Check Box 92" hidden="1">
              <a:extLst>
                <a:ext uri="{63B3BB69-23CF-44E3-9099-C40C66FF867C}">
                  <a14:compatExt spid="_x0000_s4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314325</xdr:colOff>
          <xdr:row>10</xdr:row>
          <xdr:rowOff>38100</xdr:rowOff>
        </xdr:from>
        <xdr:to>
          <xdr:col>4</xdr:col>
          <xdr:colOff>152400</xdr:colOff>
          <xdr:row>10</xdr:row>
          <xdr:rowOff>228600</xdr:rowOff>
        </xdr:to>
        <xdr:sp macro="" textlink="">
          <xdr:nvSpPr>
            <xdr:cNvPr id="4189" name="Check Box 93" hidden="1">
              <a:extLst>
                <a:ext uri="{63B3BB69-23CF-44E3-9099-C40C66FF867C}">
                  <a14:compatExt spid="_x0000_s4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38100</xdr:rowOff>
        </xdr:from>
        <xdr:to>
          <xdr:col>4</xdr:col>
          <xdr:colOff>781050</xdr:colOff>
          <xdr:row>10</xdr:row>
          <xdr:rowOff>228600</xdr:rowOff>
        </xdr:to>
        <xdr:sp macro="" textlink="">
          <xdr:nvSpPr>
            <xdr:cNvPr id="4190" name="Check Box 94" hidden="1">
              <a:extLst>
                <a:ext uri="{63B3BB69-23CF-44E3-9099-C40C66FF867C}">
                  <a14:compatExt spid="_x0000_s4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314325</xdr:colOff>
          <xdr:row>15</xdr:row>
          <xdr:rowOff>38100</xdr:rowOff>
        </xdr:from>
        <xdr:to>
          <xdr:col>4</xdr:col>
          <xdr:colOff>152400</xdr:colOff>
          <xdr:row>15</xdr:row>
          <xdr:rowOff>228600</xdr:rowOff>
        </xdr:to>
        <xdr:sp macro="" textlink="">
          <xdr:nvSpPr>
            <xdr:cNvPr id="4191" name="Check Box 95" hidden="1">
              <a:extLst>
                <a:ext uri="{63B3BB69-23CF-44E3-9099-C40C66FF867C}">
                  <a14:compatExt spid="_x0000_s4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15</xdr:row>
          <xdr:rowOff>38100</xdr:rowOff>
        </xdr:from>
        <xdr:to>
          <xdr:col>4</xdr:col>
          <xdr:colOff>781050</xdr:colOff>
          <xdr:row>15</xdr:row>
          <xdr:rowOff>228600</xdr:rowOff>
        </xdr:to>
        <xdr:sp macro="" textlink="">
          <xdr:nvSpPr>
            <xdr:cNvPr id="4192" name="Check Box 96" hidden="1">
              <a:extLst>
                <a:ext uri="{63B3BB69-23CF-44E3-9099-C40C66FF867C}">
                  <a14:compatExt spid="_x0000_s4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314325</xdr:colOff>
          <xdr:row>20</xdr:row>
          <xdr:rowOff>38100</xdr:rowOff>
        </xdr:from>
        <xdr:to>
          <xdr:col>4</xdr:col>
          <xdr:colOff>152400</xdr:colOff>
          <xdr:row>20</xdr:row>
          <xdr:rowOff>228600</xdr:rowOff>
        </xdr:to>
        <xdr:sp macro="" textlink="">
          <xdr:nvSpPr>
            <xdr:cNvPr id="4193" name="Check Box 97" hidden="1">
              <a:extLst>
                <a:ext uri="{63B3BB69-23CF-44E3-9099-C40C66FF867C}">
                  <a14:compatExt spid="_x0000_s4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20</xdr:row>
          <xdr:rowOff>38100</xdr:rowOff>
        </xdr:from>
        <xdr:to>
          <xdr:col>4</xdr:col>
          <xdr:colOff>781050</xdr:colOff>
          <xdr:row>20</xdr:row>
          <xdr:rowOff>228600</xdr:rowOff>
        </xdr:to>
        <xdr:sp macro="" textlink="">
          <xdr:nvSpPr>
            <xdr:cNvPr id="4194" name="Check Box 98" hidden="1">
              <a:extLst>
                <a:ext uri="{63B3BB69-23CF-44E3-9099-C40C66FF867C}">
                  <a14:compatExt spid="_x0000_s4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314325</xdr:colOff>
          <xdr:row>26</xdr:row>
          <xdr:rowOff>38100</xdr:rowOff>
        </xdr:from>
        <xdr:to>
          <xdr:col>4</xdr:col>
          <xdr:colOff>152400</xdr:colOff>
          <xdr:row>26</xdr:row>
          <xdr:rowOff>228600</xdr:rowOff>
        </xdr:to>
        <xdr:sp macro="" textlink="">
          <xdr:nvSpPr>
            <xdr:cNvPr id="4195" name="Check Box 99" hidden="1">
              <a:extLst>
                <a:ext uri="{63B3BB69-23CF-44E3-9099-C40C66FF867C}">
                  <a14:compatExt spid="_x0000_s4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26</xdr:row>
          <xdr:rowOff>38100</xdr:rowOff>
        </xdr:from>
        <xdr:to>
          <xdr:col>4</xdr:col>
          <xdr:colOff>781050</xdr:colOff>
          <xdr:row>26</xdr:row>
          <xdr:rowOff>228600</xdr:rowOff>
        </xdr:to>
        <xdr:sp macro="" textlink="">
          <xdr:nvSpPr>
            <xdr:cNvPr id="4196" name="Check Box 100" hidden="1">
              <a:extLst>
                <a:ext uri="{63B3BB69-23CF-44E3-9099-C40C66FF867C}">
                  <a14:compatExt spid="_x0000_s4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800100</xdr:colOff>
          <xdr:row>22</xdr:row>
          <xdr:rowOff>19050</xdr:rowOff>
        </xdr:from>
        <xdr:to>
          <xdr:col>6</xdr:col>
          <xdr:colOff>419100</xdr:colOff>
          <xdr:row>22</xdr:row>
          <xdr:rowOff>228600</xdr:rowOff>
        </xdr:to>
        <xdr:sp macro="" textlink="">
          <xdr:nvSpPr>
            <xdr:cNvPr id="4197" name="Check Box 101" hidden="1">
              <a:extLst>
                <a:ext uri="{63B3BB69-23CF-44E3-9099-C40C66FF867C}">
                  <a14:compatExt spid="_x0000_s4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714375</xdr:colOff>
          <xdr:row>22</xdr:row>
          <xdr:rowOff>38100</xdr:rowOff>
        </xdr:from>
        <xdr:to>
          <xdr:col>7</xdr:col>
          <xdr:colOff>561975</xdr:colOff>
          <xdr:row>22</xdr:row>
          <xdr:rowOff>228600</xdr:rowOff>
        </xdr:to>
        <xdr:sp macro="" textlink="">
          <xdr:nvSpPr>
            <xdr:cNvPr id="4198" name="Check Box 102" hidden="1">
              <a:extLst>
                <a:ext uri="{63B3BB69-23CF-44E3-9099-C40C66FF867C}">
                  <a14:compatExt spid="_x0000_s41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800100</xdr:colOff>
          <xdr:row>17</xdr:row>
          <xdr:rowOff>19050</xdr:rowOff>
        </xdr:from>
        <xdr:to>
          <xdr:col>6</xdr:col>
          <xdr:colOff>419100</xdr:colOff>
          <xdr:row>17</xdr:row>
          <xdr:rowOff>228600</xdr:rowOff>
        </xdr:to>
        <xdr:sp macro="" textlink="">
          <xdr:nvSpPr>
            <xdr:cNvPr id="4199" name="Check Box 103" hidden="1">
              <a:extLst>
                <a:ext uri="{63B3BB69-23CF-44E3-9099-C40C66FF867C}">
                  <a14:compatExt spid="_x0000_s41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714375</xdr:colOff>
          <xdr:row>17</xdr:row>
          <xdr:rowOff>38100</xdr:rowOff>
        </xdr:from>
        <xdr:to>
          <xdr:col>7</xdr:col>
          <xdr:colOff>561975</xdr:colOff>
          <xdr:row>17</xdr:row>
          <xdr:rowOff>228600</xdr:rowOff>
        </xdr:to>
        <xdr:sp macro="" textlink="">
          <xdr:nvSpPr>
            <xdr:cNvPr id="4200" name="Check Box 104" hidden="1">
              <a:extLst>
                <a:ext uri="{63B3BB69-23CF-44E3-9099-C40C66FF867C}">
                  <a14:compatExt spid="_x0000_s42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800100</xdr:colOff>
          <xdr:row>12</xdr:row>
          <xdr:rowOff>19050</xdr:rowOff>
        </xdr:from>
        <xdr:to>
          <xdr:col>6</xdr:col>
          <xdr:colOff>419100</xdr:colOff>
          <xdr:row>12</xdr:row>
          <xdr:rowOff>228600</xdr:rowOff>
        </xdr:to>
        <xdr:sp macro="" textlink="">
          <xdr:nvSpPr>
            <xdr:cNvPr id="4201" name="Check Box 105" hidden="1">
              <a:extLst>
                <a:ext uri="{63B3BB69-23CF-44E3-9099-C40C66FF867C}">
                  <a14:compatExt spid="_x0000_s4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714375</xdr:colOff>
          <xdr:row>12</xdr:row>
          <xdr:rowOff>38100</xdr:rowOff>
        </xdr:from>
        <xdr:to>
          <xdr:col>7</xdr:col>
          <xdr:colOff>561975</xdr:colOff>
          <xdr:row>12</xdr:row>
          <xdr:rowOff>228600</xdr:rowOff>
        </xdr:to>
        <xdr:sp macro="" textlink="">
          <xdr:nvSpPr>
            <xdr:cNvPr id="4202" name="Check Box 106" hidden="1">
              <a:extLst>
                <a:ext uri="{63B3BB69-23CF-44E3-9099-C40C66FF867C}">
                  <a14:compatExt spid="_x0000_s4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不要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06\005&#31119;&#31049;&#20445;&#20581;&#37096;\005&#20445;&#20581;&#21307;&#30274;&#35506;\02&#21307;&#30274;&#21161;&#25104;&#20418;\&#21476;&#26412;\&#36996;&#20184;&#38306;&#20418;\&#36996;&#20184;H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6494;&#38442;&#12305;&#20837;&#21147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DB1"/>
      <sheetName val="DB2"/>
      <sheetName val="WK1"/>
      <sheetName val="JYOKEN"/>
      <sheetName val="経伺簿"/>
      <sheetName val="通知"/>
      <sheetName val="未済"/>
      <sheetName val="口座"/>
      <sheetName val="相続２"/>
      <sheetName val="支払"/>
      <sheetName val="充当"/>
      <sheetName val="願死亡届"/>
      <sheetName val="相続"/>
    </sheetNames>
    <sheetDataSet>
      <sheetData sheetId="0">
        <row r="53">
          <cell r="E53">
            <v>1</v>
          </cell>
          <cell r="F53" t="str">
            <v>特徴  1期</v>
          </cell>
        </row>
        <row r="54">
          <cell r="E54">
            <v>2</v>
          </cell>
          <cell r="F54" t="str">
            <v>特徴  2期</v>
          </cell>
        </row>
        <row r="55">
          <cell r="E55">
            <v>3</v>
          </cell>
          <cell r="F55" t="str">
            <v>特徴  3期</v>
          </cell>
        </row>
        <row r="56">
          <cell r="E56">
            <v>4</v>
          </cell>
          <cell r="F56" t="str">
            <v>特徴  4期</v>
          </cell>
        </row>
        <row r="57">
          <cell r="E57">
            <v>5</v>
          </cell>
          <cell r="F57" t="str">
            <v>特徴  5期</v>
          </cell>
        </row>
        <row r="58">
          <cell r="E58">
            <v>6</v>
          </cell>
          <cell r="F58" t="str">
            <v>特徴  6期</v>
          </cell>
        </row>
        <row r="59">
          <cell r="E59">
            <v>7</v>
          </cell>
          <cell r="F59" t="str">
            <v>ERROR</v>
          </cell>
        </row>
        <row r="60">
          <cell r="E60">
            <v>11</v>
          </cell>
          <cell r="F60" t="str">
            <v>普徴  1期</v>
          </cell>
        </row>
        <row r="61">
          <cell r="E61">
            <v>12</v>
          </cell>
          <cell r="F61" t="str">
            <v>普徴  2期</v>
          </cell>
        </row>
        <row r="62">
          <cell r="E62">
            <v>13</v>
          </cell>
          <cell r="F62" t="str">
            <v>普徴  3期</v>
          </cell>
        </row>
        <row r="63">
          <cell r="E63">
            <v>14</v>
          </cell>
          <cell r="F63" t="str">
            <v>普徴  4期</v>
          </cell>
        </row>
        <row r="64">
          <cell r="E64">
            <v>15</v>
          </cell>
          <cell r="F64" t="str">
            <v>普徴  5期</v>
          </cell>
        </row>
        <row r="65">
          <cell r="E65">
            <v>16</v>
          </cell>
          <cell r="F65" t="str">
            <v>普徴  6期</v>
          </cell>
        </row>
        <row r="66">
          <cell r="E66">
            <v>17</v>
          </cell>
          <cell r="F66" t="str">
            <v>普徴  7期</v>
          </cell>
        </row>
        <row r="67">
          <cell r="E67">
            <v>18</v>
          </cell>
          <cell r="F67" t="str">
            <v>普徴  8期</v>
          </cell>
        </row>
        <row r="68">
          <cell r="E68">
            <v>19</v>
          </cell>
          <cell r="F68" t="str">
            <v>普徴  9期</v>
          </cell>
        </row>
        <row r="69">
          <cell r="E69">
            <v>20</v>
          </cell>
          <cell r="F69" t="str">
            <v>普徴 10期</v>
          </cell>
        </row>
        <row r="70">
          <cell r="E70">
            <v>21</v>
          </cell>
          <cell r="F70" t="str">
            <v>ERROR</v>
          </cell>
        </row>
        <row r="80">
          <cell r="E80">
            <v>1</v>
          </cell>
          <cell r="F80">
            <v>38821</v>
          </cell>
          <cell r="H80">
            <v>38847</v>
          </cell>
        </row>
        <row r="81">
          <cell r="E81">
            <v>2</v>
          </cell>
          <cell r="F81">
            <v>38883</v>
          </cell>
          <cell r="H81">
            <v>38905</v>
          </cell>
        </row>
        <row r="82">
          <cell r="E82">
            <v>3</v>
          </cell>
          <cell r="F82">
            <v>38944</v>
          </cell>
          <cell r="H82">
            <v>38968</v>
          </cell>
        </row>
        <row r="83">
          <cell r="E83">
            <v>4</v>
          </cell>
          <cell r="F83">
            <v>39003</v>
          </cell>
          <cell r="H83">
            <v>39030</v>
          </cell>
        </row>
        <row r="84">
          <cell r="E84">
            <v>5</v>
          </cell>
          <cell r="F84">
            <v>39066</v>
          </cell>
          <cell r="H84">
            <v>39092</v>
          </cell>
        </row>
        <row r="85">
          <cell r="E85">
            <v>6</v>
          </cell>
          <cell r="F85">
            <v>39128</v>
          </cell>
          <cell r="H85">
            <v>39153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入力内容確認シート"/>
      <sheetName val="Sheet1"/>
      <sheetName val="お客様シート（参照なし）"/>
      <sheetName val="お客様シート (参照あり)"/>
    </sheetNames>
    <sheetDataSet>
      <sheetData sheetId="0">
        <row r="2">
          <cell r="B2" t="str">
            <v>令和元年5月7日</v>
          </cell>
          <cell r="D2" t="str">
            <v>おくやみ01</v>
          </cell>
        </row>
        <row r="3">
          <cell r="D3"/>
        </row>
        <row r="6">
          <cell r="B6" t="e">
            <v>#N/A</v>
          </cell>
          <cell r="C6" t="e">
            <v>#N/A</v>
          </cell>
        </row>
        <row r="11">
          <cell r="B11" t="e">
            <v>#N/A</v>
          </cell>
        </row>
        <row r="12">
          <cell r="B12" t="e">
            <v>#N/A</v>
          </cell>
        </row>
        <row r="13">
          <cell r="B13" t="e">
            <v>#N/A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9"/>
  <sheetViews>
    <sheetView tabSelected="1" view="pageBreakPreview" zoomScale="70" zoomScaleSheetLayoutView="70" workbookViewId="0">
      <selection activeCell="B8" sqref="B8:D8"/>
    </sheetView>
  </sheetViews>
  <sheetFormatPr defaultColWidth="10.625" defaultRowHeight="20.100000000000001" customHeight="1" x14ac:dyDescent="0.15"/>
  <cols>
    <col min="1" max="8" width="10.625" style="1"/>
    <col min="9" max="9" width="9.75" style="1" hidden="1" customWidth="1"/>
    <col min="10" max="15" width="10.625" style="1" hidden="1" customWidth="1"/>
    <col min="16" max="16" width="10.625" style="1" customWidth="1"/>
    <col min="17" max="16384" width="10.625" style="1"/>
  </cols>
  <sheetData>
    <row r="1" spans="1:20" ht="20.100000000000001" customHeight="1" x14ac:dyDescent="0.15">
      <c r="A1" s="73" t="s">
        <v>0</v>
      </c>
      <c r="B1" s="73"/>
      <c r="C1" s="73"/>
      <c r="D1" s="73"/>
      <c r="E1" s="74"/>
      <c r="F1" s="69" t="s">
        <v>1</v>
      </c>
      <c r="G1" s="75" t="str">
        <f>[2]入力シート!$B$2</f>
        <v>令和元年5月7日</v>
      </c>
      <c r="H1" s="76"/>
    </row>
    <row r="2" spans="1:20" ht="20.100000000000001" customHeight="1" thickBot="1" x14ac:dyDescent="0.2">
      <c r="A2" s="73"/>
      <c r="B2" s="73"/>
      <c r="C2" s="73"/>
      <c r="D2" s="73"/>
      <c r="E2" s="74"/>
      <c r="F2" s="68" t="s">
        <v>2</v>
      </c>
      <c r="G2" s="77" t="str">
        <f>IF(LEN(S2)&lt;15,LEFT(S2,14),MID(S2,FIND("おくやみ",S2)-8,14))</f>
        <v>おくやみ01</v>
      </c>
      <c r="H2" s="78"/>
      <c r="Q2" s="2"/>
      <c r="S2" s="3" t="str">
        <f>[2]入力シート!$D$2</f>
        <v>おくやみ01</v>
      </c>
    </row>
    <row r="3" spans="1:20" ht="20.100000000000001" customHeight="1" x14ac:dyDescent="0.15">
      <c r="A3" s="79" t="s">
        <v>3</v>
      </c>
      <c r="B3" s="80"/>
      <c r="C3" s="4" t="s">
        <v>4</v>
      </c>
      <c r="D3" s="85" t="e">
        <f>[2]入力シート!$B$6</f>
        <v>#N/A</v>
      </c>
      <c r="E3" s="86"/>
      <c r="F3" s="5" t="s">
        <v>5</v>
      </c>
      <c r="G3" s="87" t="e">
        <f>[2]入力シート!$C$6</f>
        <v>#N/A</v>
      </c>
      <c r="H3" s="88"/>
      <c r="T3" s="6"/>
    </row>
    <row r="4" spans="1:20" ht="20.100000000000001" customHeight="1" x14ac:dyDescent="0.15">
      <c r="A4" s="81"/>
      <c r="B4" s="82"/>
      <c r="C4" s="7" t="s">
        <v>6</v>
      </c>
      <c r="D4" s="89">
        <f>[2]入力シート!$D$3</f>
        <v>0</v>
      </c>
      <c r="E4" s="90"/>
      <c r="F4" s="90"/>
      <c r="G4" s="90"/>
      <c r="H4" s="91"/>
    </row>
    <row r="5" spans="1:20" ht="20.100000000000001" customHeight="1" x14ac:dyDescent="0.15">
      <c r="A5" s="81"/>
      <c r="B5" s="82"/>
      <c r="C5" s="8" t="s">
        <v>7</v>
      </c>
      <c r="D5" s="92" t="e">
        <f>[2]入力シート!$B$11</f>
        <v>#N/A</v>
      </c>
      <c r="E5" s="90"/>
      <c r="F5" s="90"/>
      <c r="G5" s="90"/>
      <c r="H5" s="91"/>
    </row>
    <row r="6" spans="1:20" ht="20.100000000000001" customHeight="1" x14ac:dyDescent="0.15">
      <c r="A6" s="81"/>
      <c r="B6" s="82"/>
      <c r="C6" s="9" t="s">
        <v>8</v>
      </c>
      <c r="D6" s="93" t="e">
        <f>[2]入力シート!$B$12</f>
        <v>#N/A</v>
      </c>
      <c r="E6" s="94"/>
      <c r="F6" s="94"/>
      <c r="G6" s="94"/>
      <c r="H6" s="95"/>
    </row>
    <row r="7" spans="1:20" ht="20.100000000000001" customHeight="1" thickBot="1" x14ac:dyDescent="0.2">
      <c r="A7" s="83"/>
      <c r="B7" s="84"/>
      <c r="C7" s="10" t="s">
        <v>9</v>
      </c>
      <c r="D7" s="96" t="e">
        <f>[2]入力シート!$B$13</f>
        <v>#N/A</v>
      </c>
      <c r="E7" s="97"/>
      <c r="F7" s="97"/>
      <c r="G7" s="98"/>
      <c r="H7" s="99"/>
    </row>
    <row r="8" spans="1:20" ht="25.5" customHeight="1" thickBot="1" x14ac:dyDescent="0.2">
      <c r="A8" s="67" t="s">
        <v>10</v>
      </c>
      <c r="B8" s="112" t="s">
        <v>39</v>
      </c>
      <c r="C8" s="113"/>
      <c r="D8" s="114"/>
      <c r="E8" s="11"/>
      <c r="F8" s="12"/>
      <c r="G8" s="13"/>
      <c r="H8" s="14"/>
      <c r="J8" s="1" t="b">
        <v>0</v>
      </c>
      <c r="K8" s="1" t="b">
        <v>0</v>
      </c>
      <c r="L8" s="1" t="b">
        <v>0</v>
      </c>
    </row>
    <row r="9" spans="1:20" s="19" customFormat="1" ht="33" customHeight="1" thickBot="1" x14ac:dyDescent="0.2">
      <c r="A9" s="15" t="s">
        <v>11</v>
      </c>
      <c r="B9" s="70"/>
      <c r="C9" s="70"/>
      <c r="D9" s="70"/>
      <c r="E9" s="16"/>
      <c r="F9" s="16"/>
      <c r="G9" s="17"/>
      <c r="H9" s="18"/>
      <c r="I9" s="19" t="s">
        <v>24</v>
      </c>
      <c r="J9" s="19" t="s">
        <v>23</v>
      </c>
      <c r="K9" s="19" t="s">
        <v>12</v>
      </c>
      <c r="L9" s="19" t="s">
        <v>13</v>
      </c>
      <c r="M9" s="19" t="s">
        <v>14</v>
      </c>
      <c r="N9" s="19" t="s">
        <v>37</v>
      </c>
      <c r="O9" s="19" t="s">
        <v>15</v>
      </c>
      <c r="P9" s="20"/>
    </row>
    <row r="10" spans="1:20" s="19" customFormat="1" ht="20.100000000000001" customHeight="1" x14ac:dyDescent="0.15">
      <c r="A10" s="45"/>
      <c r="B10" s="46" t="s">
        <v>21</v>
      </c>
      <c r="C10" s="51"/>
      <c r="D10" s="53"/>
      <c r="E10" s="53" t="s">
        <v>35</v>
      </c>
      <c r="F10" s="34"/>
      <c r="G10" s="54" t="s">
        <v>36</v>
      </c>
      <c r="H10" s="55" t="s">
        <v>22</v>
      </c>
      <c r="I10" s="22" t="str">
        <f>IF(J10=TRUE,"【市県民税】","")</f>
        <v/>
      </c>
      <c r="J10" s="19" t="b">
        <v>0</v>
      </c>
      <c r="N10" s="19">
        <f>IF(J10=TRUE,1,0)</f>
        <v>0</v>
      </c>
      <c r="O10" s="1"/>
      <c r="P10" s="20"/>
    </row>
    <row r="11" spans="1:20" s="19" customFormat="1" ht="20.100000000000001" customHeight="1" x14ac:dyDescent="0.15">
      <c r="A11" s="47"/>
      <c r="B11" s="48"/>
      <c r="C11" s="56" t="s">
        <v>27</v>
      </c>
      <c r="D11" s="57"/>
      <c r="E11" s="58"/>
      <c r="F11" s="57"/>
      <c r="G11" s="59"/>
      <c r="H11" s="60"/>
      <c r="I11" s="22"/>
      <c r="O11" s="1"/>
      <c r="P11" s="20"/>
    </row>
    <row r="12" spans="1:20" s="19" customFormat="1" ht="20.100000000000001" customHeight="1" x14ac:dyDescent="0.15">
      <c r="A12" s="47"/>
      <c r="B12" s="48"/>
      <c r="C12" s="61" t="s">
        <v>29</v>
      </c>
      <c r="D12" s="32"/>
      <c r="E12" s="58" t="s">
        <v>26</v>
      </c>
      <c r="F12" s="32"/>
      <c r="G12" s="62" t="s">
        <v>25</v>
      </c>
      <c r="H12" s="60"/>
      <c r="I12" s="21"/>
      <c r="O12" s="1"/>
      <c r="P12" s="20"/>
    </row>
    <row r="13" spans="1:20" s="19" customFormat="1" ht="20.100000000000001" customHeight="1" x14ac:dyDescent="0.15">
      <c r="A13" s="47"/>
      <c r="B13" s="48"/>
      <c r="C13" s="63" t="s">
        <v>34</v>
      </c>
      <c r="D13" s="32"/>
      <c r="E13" s="58" t="s">
        <v>28</v>
      </c>
      <c r="F13" s="57"/>
      <c r="G13" s="23"/>
      <c r="H13" s="60"/>
      <c r="I13" s="21"/>
      <c r="O13" s="1"/>
      <c r="P13" s="20"/>
    </row>
    <row r="14" spans="1:20" s="19" customFormat="1" ht="20.100000000000001" customHeight="1" thickBot="1" x14ac:dyDescent="0.2">
      <c r="A14" s="49"/>
      <c r="B14" s="50" t="s">
        <v>20</v>
      </c>
      <c r="C14" s="116"/>
      <c r="D14" s="117"/>
      <c r="E14" s="117"/>
      <c r="F14" s="117"/>
      <c r="G14" s="117"/>
      <c r="H14" s="118"/>
      <c r="I14" s="21"/>
      <c r="O14" s="1"/>
      <c r="P14" s="20"/>
    </row>
    <row r="15" spans="1:20" s="19" customFormat="1" ht="20.100000000000001" customHeight="1" x14ac:dyDescent="0.15">
      <c r="A15" s="45"/>
      <c r="B15" s="46" t="s">
        <v>21</v>
      </c>
      <c r="C15" s="51"/>
      <c r="D15" s="52"/>
      <c r="E15" s="53" t="s">
        <v>35</v>
      </c>
      <c r="F15" s="34"/>
      <c r="G15" s="54" t="s">
        <v>36</v>
      </c>
      <c r="H15" s="55" t="s">
        <v>22</v>
      </c>
      <c r="I15" s="22" t="str">
        <f>IF(J15=TRUE,"【軽自】","")</f>
        <v/>
      </c>
      <c r="J15" s="19" t="b">
        <v>0</v>
      </c>
      <c r="N15" s="19">
        <f>IF(J15=TRUE,1,0)</f>
        <v>0</v>
      </c>
      <c r="O15" s="1"/>
      <c r="P15" s="20"/>
    </row>
    <row r="16" spans="1:20" s="19" customFormat="1" ht="20.100000000000001" customHeight="1" x14ac:dyDescent="0.15">
      <c r="A16" s="47"/>
      <c r="B16" s="48"/>
      <c r="C16" s="56" t="s">
        <v>27</v>
      </c>
      <c r="D16" s="57"/>
      <c r="E16" s="58"/>
      <c r="F16" s="57"/>
      <c r="G16" s="59"/>
      <c r="H16" s="60"/>
      <c r="I16" s="21"/>
      <c r="O16" s="1"/>
      <c r="P16" s="20"/>
    </row>
    <row r="17" spans="1:16" s="19" customFormat="1" ht="20.100000000000001" customHeight="1" x14ac:dyDescent="0.15">
      <c r="A17" s="47"/>
      <c r="B17" s="48"/>
      <c r="C17" s="61" t="s">
        <v>31</v>
      </c>
      <c r="D17" s="32"/>
      <c r="E17" s="58" t="s">
        <v>26</v>
      </c>
      <c r="F17" s="32"/>
      <c r="G17" s="62" t="s">
        <v>25</v>
      </c>
      <c r="H17" s="60"/>
      <c r="I17" s="21"/>
      <c r="O17" s="1"/>
      <c r="P17" s="20"/>
    </row>
    <row r="18" spans="1:16" s="19" customFormat="1" ht="20.100000000000001" customHeight="1" x14ac:dyDescent="0.15">
      <c r="A18" s="47"/>
      <c r="B18" s="48"/>
      <c r="C18" s="63" t="s">
        <v>34</v>
      </c>
      <c r="D18" s="32"/>
      <c r="E18" s="58" t="s">
        <v>28</v>
      </c>
      <c r="F18" s="57"/>
      <c r="G18" s="59"/>
      <c r="H18" s="60"/>
      <c r="I18" s="21"/>
      <c r="O18" s="1"/>
      <c r="P18" s="20"/>
    </row>
    <row r="19" spans="1:16" s="19" customFormat="1" ht="20.100000000000001" customHeight="1" thickBot="1" x14ac:dyDescent="0.2">
      <c r="A19" s="49"/>
      <c r="B19" s="50" t="s">
        <v>20</v>
      </c>
      <c r="C19" s="116"/>
      <c r="D19" s="117"/>
      <c r="E19" s="117"/>
      <c r="F19" s="117"/>
      <c r="G19" s="117"/>
      <c r="H19" s="118"/>
      <c r="I19" s="21"/>
      <c r="O19" s="1"/>
      <c r="P19" s="20"/>
    </row>
    <row r="20" spans="1:16" s="19" customFormat="1" ht="20.100000000000001" customHeight="1" x14ac:dyDescent="0.15">
      <c r="A20" s="45"/>
      <c r="B20" s="46" t="s">
        <v>21</v>
      </c>
      <c r="C20" s="51"/>
      <c r="D20" s="52"/>
      <c r="E20" s="53" t="s">
        <v>35</v>
      </c>
      <c r="F20" s="34"/>
      <c r="G20" s="54" t="s">
        <v>36</v>
      </c>
      <c r="H20" s="55" t="s">
        <v>22</v>
      </c>
      <c r="I20" s="22" t="str">
        <f>IF(J20=TRUE,"【固定】","")</f>
        <v/>
      </c>
      <c r="J20" s="19" t="b">
        <v>0</v>
      </c>
      <c r="N20" s="19">
        <f>IF(J20=TRUE,1,0)</f>
        <v>0</v>
      </c>
      <c r="O20" s="1"/>
      <c r="P20" s="20"/>
    </row>
    <row r="21" spans="1:16" s="19" customFormat="1" ht="20.100000000000001" customHeight="1" x14ac:dyDescent="0.15">
      <c r="A21" s="47"/>
      <c r="B21" s="48"/>
      <c r="C21" s="56" t="s">
        <v>27</v>
      </c>
      <c r="D21" s="57"/>
      <c r="E21" s="58"/>
      <c r="F21" s="57"/>
      <c r="G21" s="59"/>
      <c r="H21" s="60"/>
      <c r="I21" s="21"/>
      <c r="O21" s="1"/>
      <c r="P21" s="20"/>
    </row>
    <row r="22" spans="1:16" s="19" customFormat="1" ht="20.100000000000001" customHeight="1" x14ac:dyDescent="0.15">
      <c r="A22" s="47"/>
      <c r="B22" s="48"/>
      <c r="C22" s="61" t="s">
        <v>31</v>
      </c>
      <c r="D22" s="32"/>
      <c r="E22" s="58" t="s">
        <v>26</v>
      </c>
      <c r="F22" s="32"/>
      <c r="G22" s="62" t="s">
        <v>25</v>
      </c>
      <c r="H22" s="60"/>
      <c r="I22" s="21"/>
      <c r="O22" s="1"/>
      <c r="P22" s="20"/>
    </row>
    <row r="23" spans="1:16" s="19" customFormat="1" ht="20.100000000000001" customHeight="1" x14ac:dyDescent="0.15">
      <c r="A23" s="47"/>
      <c r="B23" s="48"/>
      <c r="C23" s="63" t="s">
        <v>34</v>
      </c>
      <c r="D23" s="32"/>
      <c r="E23" s="58" t="s">
        <v>28</v>
      </c>
      <c r="F23" s="57"/>
      <c r="G23" s="59"/>
      <c r="H23" s="60"/>
      <c r="I23" s="21"/>
      <c r="O23" s="1"/>
      <c r="P23" s="20"/>
    </row>
    <row r="24" spans="1:16" s="19" customFormat="1" ht="20.100000000000001" customHeight="1" x14ac:dyDescent="0.15">
      <c r="A24" s="47"/>
      <c r="B24" s="65"/>
      <c r="C24" s="66" t="s">
        <v>38</v>
      </c>
      <c r="D24" s="57"/>
      <c r="E24" s="33"/>
      <c r="F24" s="119" t="s">
        <v>30</v>
      </c>
      <c r="G24" s="119"/>
      <c r="H24" s="120"/>
      <c r="I24" s="21"/>
      <c r="O24" s="1"/>
      <c r="P24" s="20"/>
    </row>
    <row r="25" spans="1:16" s="19" customFormat="1" ht="20.100000000000001" customHeight="1" thickBot="1" x14ac:dyDescent="0.2">
      <c r="A25" s="49"/>
      <c r="B25" s="64" t="s">
        <v>20</v>
      </c>
      <c r="C25" s="116"/>
      <c r="D25" s="117"/>
      <c r="E25" s="117"/>
      <c r="F25" s="117"/>
      <c r="G25" s="117"/>
      <c r="H25" s="118"/>
      <c r="I25" s="21"/>
      <c r="O25" s="1" t="str">
        <f>IF(J25=TRUE,"●口座変更届","")</f>
        <v/>
      </c>
      <c r="P25" s="20"/>
    </row>
    <row r="26" spans="1:16" s="19" customFormat="1" ht="20.100000000000001" customHeight="1" x14ac:dyDescent="0.15">
      <c r="A26" s="45"/>
      <c r="B26" s="46" t="s">
        <v>21</v>
      </c>
      <c r="C26" s="51"/>
      <c r="D26" s="52"/>
      <c r="E26" s="53" t="s">
        <v>35</v>
      </c>
      <c r="F26" s="34"/>
      <c r="G26" s="54" t="s">
        <v>36</v>
      </c>
      <c r="H26" s="55" t="s">
        <v>22</v>
      </c>
      <c r="I26" s="22" t="str">
        <f>IF(J26=TRUE,"【国保】","")</f>
        <v/>
      </c>
      <c r="J26" s="19" t="b">
        <v>0</v>
      </c>
      <c r="N26" s="19">
        <f>IF(J26=TRUE,1,0)</f>
        <v>0</v>
      </c>
      <c r="O26" s="1"/>
      <c r="P26" s="20"/>
    </row>
    <row r="27" spans="1:16" s="19" customFormat="1" ht="20.100000000000001" customHeight="1" x14ac:dyDescent="0.15">
      <c r="A27" s="47"/>
      <c r="B27" s="48"/>
      <c r="C27" s="56" t="s">
        <v>27</v>
      </c>
      <c r="D27" s="57"/>
      <c r="E27" s="58"/>
      <c r="F27" s="57"/>
      <c r="G27" s="59"/>
      <c r="H27" s="60"/>
      <c r="I27" s="21"/>
      <c r="O27" s="1"/>
      <c r="P27" s="20"/>
    </row>
    <row r="28" spans="1:16" s="19" customFormat="1" ht="20.100000000000001" customHeight="1" x14ac:dyDescent="0.15">
      <c r="A28" s="47"/>
      <c r="B28" s="48"/>
      <c r="C28" s="61" t="s">
        <v>29</v>
      </c>
      <c r="D28" s="32"/>
      <c r="E28" s="58" t="s">
        <v>26</v>
      </c>
      <c r="F28" s="32"/>
      <c r="G28" s="62" t="s">
        <v>25</v>
      </c>
      <c r="H28" s="60"/>
      <c r="I28" s="21"/>
      <c r="O28" s="1"/>
      <c r="P28" s="20"/>
    </row>
    <row r="29" spans="1:16" s="19" customFormat="1" ht="20.100000000000001" customHeight="1" x14ac:dyDescent="0.15">
      <c r="A29" s="47"/>
      <c r="B29" s="48"/>
      <c r="C29" s="63" t="s">
        <v>34</v>
      </c>
      <c r="D29" s="32"/>
      <c r="E29" s="58" t="s">
        <v>28</v>
      </c>
      <c r="F29" s="57"/>
      <c r="G29" s="59"/>
      <c r="H29" s="60"/>
      <c r="I29" s="21"/>
      <c r="O29" s="1"/>
      <c r="P29" s="20"/>
    </row>
    <row r="30" spans="1:16" s="19" customFormat="1" ht="20.100000000000001" customHeight="1" thickBot="1" x14ac:dyDescent="0.2">
      <c r="A30" s="49"/>
      <c r="B30" s="50" t="s">
        <v>20</v>
      </c>
      <c r="C30" s="116"/>
      <c r="D30" s="117"/>
      <c r="E30" s="117"/>
      <c r="F30" s="117"/>
      <c r="G30" s="117"/>
      <c r="H30" s="118"/>
      <c r="I30" s="21"/>
      <c r="N30" s="19">
        <f>N10+N15+N20+N26</f>
        <v>0</v>
      </c>
      <c r="O30" s="1"/>
      <c r="P30" s="20"/>
    </row>
    <row r="31" spans="1:16" ht="30.75" customHeight="1" thickTop="1" x14ac:dyDescent="0.15">
      <c r="A31" s="35" t="s">
        <v>16</v>
      </c>
      <c r="B31" s="115" t="str">
        <f>IF(K8=TRUE,"該当手続きなし",IF(L8=TRUE,"手続き済",IF(K31=TRUE,L31,J31)))</f>
        <v/>
      </c>
      <c r="C31" s="115"/>
      <c r="D31" s="115"/>
      <c r="E31" s="36"/>
      <c r="F31" s="37"/>
      <c r="G31" s="38"/>
      <c r="H31" s="39"/>
      <c r="J31" s="1" t="str">
        <f>IF(J8=TRUE,IF(N31=0,"担当窓口で対応","おくやみ対応"),"")</f>
        <v/>
      </c>
      <c r="K31" s="1" t="b">
        <v>0</v>
      </c>
      <c r="L31" s="1" t="str">
        <f>IF(N31=0,"おくやみ対応","担当窓口で対応")</f>
        <v>おくやみ対応</v>
      </c>
      <c r="N31" s="24">
        <v>0</v>
      </c>
    </row>
    <row r="32" spans="1:16" ht="30.75" customHeight="1" thickBot="1" x14ac:dyDescent="0.2">
      <c r="A32" s="40"/>
      <c r="B32" s="41"/>
      <c r="C32" s="41"/>
      <c r="D32" s="41"/>
      <c r="E32" s="41"/>
      <c r="F32" s="42"/>
      <c r="G32" s="43"/>
      <c r="H32" s="44"/>
    </row>
    <row r="33" spans="1:16" ht="20.100000000000001" customHeight="1" thickTop="1" thickBot="1" x14ac:dyDescent="0.2">
      <c r="I33" s="21"/>
    </row>
    <row r="34" spans="1:16" ht="20.100000000000001" customHeight="1" x14ac:dyDescent="0.15">
      <c r="A34" s="25" t="s">
        <v>17</v>
      </c>
      <c r="B34" s="26"/>
      <c r="C34" s="26"/>
      <c r="D34" s="26"/>
      <c r="E34" s="26"/>
      <c r="F34" s="26"/>
      <c r="G34" s="26"/>
      <c r="H34" s="27"/>
      <c r="I34" s="21"/>
    </row>
    <row r="35" spans="1:16" ht="28.5" customHeight="1" x14ac:dyDescent="0.15">
      <c r="A35" s="28" t="s">
        <v>32</v>
      </c>
      <c r="B35" s="106" t="str">
        <f>IF(J8=TRUE,"納付に関する相談必要","")</f>
        <v/>
      </c>
      <c r="C35" s="107"/>
      <c r="D35" s="107"/>
      <c r="E35" s="107"/>
      <c r="F35" s="107"/>
      <c r="G35" s="107"/>
      <c r="H35" s="108"/>
      <c r="I35" s="21"/>
    </row>
    <row r="36" spans="1:16" ht="28.5" customHeight="1" x14ac:dyDescent="0.15">
      <c r="A36" s="28" t="s">
        <v>33</v>
      </c>
      <c r="B36" s="106" t="str">
        <f>IF(J8=TRUE,IF(N30&gt;0,"死亡者本人名義の口座振替登録あり、今後の納付方法確認"&amp;I10&amp;I15&amp;I20&amp;I26,""),"")</f>
        <v/>
      </c>
      <c r="C36" s="107"/>
      <c r="D36" s="107"/>
      <c r="E36" s="107"/>
      <c r="F36" s="107"/>
      <c r="G36" s="107"/>
      <c r="H36" s="108"/>
      <c r="I36" s="29"/>
    </row>
    <row r="37" spans="1:16" ht="20.100000000000001" customHeight="1" x14ac:dyDescent="0.15">
      <c r="A37" s="71" t="s">
        <v>18</v>
      </c>
      <c r="B37" s="100"/>
      <c r="C37" s="101"/>
      <c r="D37" s="101"/>
      <c r="E37" s="101"/>
      <c r="F37" s="101"/>
      <c r="G37" s="101"/>
      <c r="H37" s="102"/>
    </row>
    <row r="38" spans="1:16" ht="20.100000000000001" customHeight="1" thickBot="1" x14ac:dyDescent="0.2">
      <c r="A38" s="72"/>
      <c r="B38" s="103"/>
      <c r="C38" s="104"/>
      <c r="D38" s="104"/>
      <c r="E38" s="104"/>
      <c r="F38" s="104"/>
      <c r="G38" s="104"/>
      <c r="H38" s="105"/>
    </row>
    <row r="39" spans="1:16" s="19" customFormat="1" ht="55.5" customHeight="1" thickTop="1" thickBot="1" x14ac:dyDescent="0.2">
      <c r="A39" s="30" t="s">
        <v>19</v>
      </c>
      <c r="B39" s="31"/>
      <c r="C39" s="109"/>
      <c r="D39" s="110"/>
      <c r="E39" s="110"/>
      <c r="F39" s="110"/>
      <c r="G39" s="110"/>
      <c r="H39" s="111"/>
      <c r="I39" s="21"/>
      <c r="O39" s="1"/>
      <c r="P39" s="20"/>
    </row>
  </sheetData>
  <mergeCells count="22">
    <mergeCell ref="C39:H39"/>
    <mergeCell ref="B8:D8"/>
    <mergeCell ref="B31:D31"/>
    <mergeCell ref="C14:H14"/>
    <mergeCell ref="C19:H19"/>
    <mergeCell ref="C25:H25"/>
    <mergeCell ref="C30:H30"/>
    <mergeCell ref="F24:H24"/>
    <mergeCell ref="A37:A38"/>
    <mergeCell ref="A1:E2"/>
    <mergeCell ref="G1:H1"/>
    <mergeCell ref="G2:H2"/>
    <mergeCell ref="A3:B7"/>
    <mergeCell ref="D3:E3"/>
    <mergeCell ref="G3:H3"/>
    <mergeCell ref="D4:H4"/>
    <mergeCell ref="D5:H5"/>
    <mergeCell ref="D6:H6"/>
    <mergeCell ref="D7:H7"/>
    <mergeCell ref="B37:H38"/>
    <mergeCell ref="B35:H35"/>
    <mergeCell ref="B36:H36"/>
  </mergeCells>
  <phoneticPr fontId="1"/>
  <dataValidations count="1">
    <dataValidation allowBlank="1" showInputMessage="1" showErrorMessage="1" promptTitle="どこが印刷するかをチェック！" sqref="G16:G18 G27:G29 G9 G21:G23 G11:G13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15" r:id="rId4" name="Check Box 19">
              <controlPr defaultSize="0" autoFill="0" autoLine="0" autoPict="0">
                <anchor moveWithCells="1">
                  <from>
                    <xdr:col>4</xdr:col>
                    <xdr:colOff>571500</xdr:colOff>
                    <xdr:row>30</xdr:row>
                    <xdr:rowOff>47625</xdr:rowOff>
                  </from>
                  <to>
                    <xdr:col>6</xdr:col>
                    <xdr:colOff>723900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5" name="Check Box 22">
              <controlPr defaultSize="0" autoFill="0" autoLine="0" autoPict="0">
                <anchor moveWithCells="1">
                  <from>
                    <xdr:col>4</xdr:col>
                    <xdr:colOff>352425</xdr:colOff>
                    <xdr:row>8</xdr:row>
                    <xdr:rowOff>66675</xdr:rowOff>
                  </from>
                  <to>
                    <xdr:col>5</xdr:col>
                    <xdr:colOff>771525</xdr:colOff>
                    <xdr:row>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6" name="Check Box 23">
              <controlPr defaultSize="0" autoFill="0" autoLine="0" autoPict="0">
                <anchor moveWithCells="1">
                  <from>
                    <xdr:col>1</xdr:col>
                    <xdr:colOff>800100</xdr:colOff>
                    <xdr:row>8</xdr:row>
                    <xdr:rowOff>47625</xdr:rowOff>
                  </from>
                  <to>
                    <xdr:col>4</xdr:col>
                    <xdr:colOff>152400</xdr:colOff>
                    <xdr:row>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7" name="Check Box 24">
              <controlPr defaultSize="0" autoFill="0" autoLine="0" autoPict="0">
                <anchor moveWithCells="1">
                  <from>
                    <xdr:col>6</xdr:col>
                    <xdr:colOff>276225</xdr:colOff>
                    <xdr:row>8</xdr:row>
                    <xdr:rowOff>57150</xdr:rowOff>
                  </from>
                  <to>
                    <xdr:col>7</xdr:col>
                    <xdr:colOff>381000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8" name="Check Box 25">
              <controlPr defaultSize="0" autoFill="0" autoLine="0" autoPict="0">
                <anchor moveWithCells="1">
                  <from>
                    <xdr:col>2</xdr:col>
                    <xdr:colOff>123825</xdr:colOff>
                    <xdr:row>9</xdr:row>
                    <xdr:rowOff>38100</xdr:rowOff>
                  </from>
                  <to>
                    <xdr:col>2</xdr:col>
                    <xdr:colOff>733425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9" name="Check Box 53">
              <controlPr defaultSize="0" autoFill="0" autoLine="0" autoPict="0">
                <anchor moveWithCells="1">
                  <from>
                    <xdr:col>2</xdr:col>
                    <xdr:colOff>123825</xdr:colOff>
                    <xdr:row>14</xdr:row>
                    <xdr:rowOff>38100</xdr:rowOff>
                  </from>
                  <to>
                    <xdr:col>2</xdr:col>
                    <xdr:colOff>781050</xdr:colOff>
                    <xdr:row>14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10" name="Check Box 58">
              <controlPr defaultSize="0" autoFill="0" autoLine="0" autoPict="0">
                <anchor moveWithCells="1">
                  <from>
                    <xdr:col>2</xdr:col>
                    <xdr:colOff>123825</xdr:colOff>
                    <xdr:row>14</xdr:row>
                    <xdr:rowOff>38100</xdr:rowOff>
                  </from>
                  <to>
                    <xdr:col>2</xdr:col>
                    <xdr:colOff>781050</xdr:colOff>
                    <xdr:row>14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11" name="Check Box 63">
              <controlPr defaultSize="0" autoFill="0" autoLine="0" autoPict="0">
                <anchor moveWithCells="1">
                  <from>
                    <xdr:col>2</xdr:col>
                    <xdr:colOff>123825</xdr:colOff>
                    <xdr:row>19</xdr:row>
                    <xdr:rowOff>38100</xdr:rowOff>
                  </from>
                  <to>
                    <xdr:col>2</xdr:col>
                    <xdr:colOff>781050</xdr:colOff>
                    <xdr:row>19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4" r:id="rId12" name="Check Box 68">
              <controlPr defaultSize="0" autoFill="0" autoLine="0" autoPict="0">
                <anchor moveWithCells="1">
                  <from>
                    <xdr:col>2</xdr:col>
                    <xdr:colOff>123825</xdr:colOff>
                    <xdr:row>19</xdr:row>
                    <xdr:rowOff>38100</xdr:rowOff>
                  </from>
                  <to>
                    <xdr:col>2</xdr:col>
                    <xdr:colOff>781050</xdr:colOff>
                    <xdr:row>19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9" r:id="rId13" name="Check Box 73">
              <controlPr defaultSize="0" autoFill="0" autoLine="0" autoPict="0">
                <anchor moveWithCells="1">
                  <from>
                    <xdr:col>2</xdr:col>
                    <xdr:colOff>123825</xdr:colOff>
                    <xdr:row>25</xdr:row>
                    <xdr:rowOff>38100</xdr:rowOff>
                  </from>
                  <to>
                    <xdr:col>2</xdr:col>
                    <xdr:colOff>781050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2" r:id="rId14" name="Check Box 76">
              <controlPr defaultSize="0" autoFill="0" autoLine="0" autoPict="0">
                <anchor moveWithCells="1">
                  <from>
                    <xdr:col>5</xdr:col>
                    <xdr:colOff>800100</xdr:colOff>
                    <xdr:row>28</xdr:row>
                    <xdr:rowOff>19050</xdr:rowOff>
                  </from>
                  <to>
                    <xdr:col>6</xdr:col>
                    <xdr:colOff>419100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4" r:id="rId15" name="Check Box 78">
              <controlPr defaultSize="0" autoFill="0" autoLine="0" autoPict="0">
                <anchor moveWithCells="1">
                  <from>
                    <xdr:col>2</xdr:col>
                    <xdr:colOff>123825</xdr:colOff>
                    <xdr:row>25</xdr:row>
                    <xdr:rowOff>38100</xdr:rowOff>
                  </from>
                  <to>
                    <xdr:col>2</xdr:col>
                    <xdr:colOff>781050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9" r:id="rId16" name="Check Box 83">
              <controlPr defaultSize="0" autoFill="0" autoLine="0" autoPict="0">
                <anchor moveWithCells="1">
                  <from>
                    <xdr:col>2</xdr:col>
                    <xdr:colOff>123825</xdr:colOff>
                    <xdr:row>25</xdr:row>
                    <xdr:rowOff>38100</xdr:rowOff>
                  </from>
                  <to>
                    <xdr:col>2</xdr:col>
                    <xdr:colOff>781050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4" r:id="rId17" name="Check Box 88">
              <controlPr defaultSize="0" autoFill="0" autoLine="0" autoPict="0">
                <anchor moveWithCells="1">
                  <from>
                    <xdr:col>2</xdr:col>
                    <xdr:colOff>123825</xdr:colOff>
                    <xdr:row>25</xdr:row>
                    <xdr:rowOff>38100</xdr:rowOff>
                  </from>
                  <to>
                    <xdr:col>2</xdr:col>
                    <xdr:colOff>781050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8" r:id="rId18" name="Check Box 92">
              <controlPr defaultSize="0" autoFill="0" autoLine="0" autoPict="0">
                <anchor moveWithCells="1">
                  <from>
                    <xdr:col>6</xdr:col>
                    <xdr:colOff>714375</xdr:colOff>
                    <xdr:row>28</xdr:row>
                    <xdr:rowOff>38100</xdr:rowOff>
                  </from>
                  <to>
                    <xdr:col>7</xdr:col>
                    <xdr:colOff>561975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9" r:id="rId19" name="Check Box 93">
              <controlPr defaultSize="0" autoFill="0" autoLine="0" autoPict="0">
                <anchor moveWithCells="1">
                  <from>
                    <xdr:col>3</xdr:col>
                    <xdr:colOff>314325</xdr:colOff>
                    <xdr:row>10</xdr:row>
                    <xdr:rowOff>38100</xdr:rowOff>
                  </from>
                  <to>
                    <xdr:col>4</xdr:col>
                    <xdr:colOff>152400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0" r:id="rId20" name="Check Box 94">
              <controlPr defaultSize="0" autoFill="0" autoLine="0" autoPict="0">
                <anchor moveWithCells="1">
                  <from>
                    <xdr:col>4</xdr:col>
                    <xdr:colOff>123825</xdr:colOff>
                    <xdr:row>10</xdr:row>
                    <xdr:rowOff>38100</xdr:rowOff>
                  </from>
                  <to>
                    <xdr:col>4</xdr:col>
                    <xdr:colOff>781050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21" name="Check Box 95">
              <controlPr defaultSize="0" autoFill="0" autoLine="0" autoPict="0">
                <anchor moveWithCells="1">
                  <from>
                    <xdr:col>3</xdr:col>
                    <xdr:colOff>314325</xdr:colOff>
                    <xdr:row>15</xdr:row>
                    <xdr:rowOff>38100</xdr:rowOff>
                  </from>
                  <to>
                    <xdr:col>4</xdr:col>
                    <xdr:colOff>152400</xdr:colOff>
                    <xdr:row>15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2" r:id="rId22" name="Check Box 96">
              <controlPr defaultSize="0" autoFill="0" autoLine="0" autoPict="0">
                <anchor moveWithCells="1">
                  <from>
                    <xdr:col>4</xdr:col>
                    <xdr:colOff>123825</xdr:colOff>
                    <xdr:row>15</xdr:row>
                    <xdr:rowOff>38100</xdr:rowOff>
                  </from>
                  <to>
                    <xdr:col>4</xdr:col>
                    <xdr:colOff>781050</xdr:colOff>
                    <xdr:row>15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3" r:id="rId23" name="Check Box 97">
              <controlPr defaultSize="0" autoFill="0" autoLine="0" autoPict="0">
                <anchor moveWithCells="1">
                  <from>
                    <xdr:col>3</xdr:col>
                    <xdr:colOff>314325</xdr:colOff>
                    <xdr:row>20</xdr:row>
                    <xdr:rowOff>38100</xdr:rowOff>
                  </from>
                  <to>
                    <xdr:col>4</xdr:col>
                    <xdr:colOff>152400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4" r:id="rId24" name="Check Box 98">
              <controlPr defaultSize="0" autoFill="0" autoLine="0" autoPict="0">
                <anchor moveWithCells="1">
                  <from>
                    <xdr:col>4</xdr:col>
                    <xdr:colOff>123825</xdr:colOff>
                    <xdr:row>20</xdr:row>
                    <xdr:rowOff>38100</xdr:rowOff>
                  </from>
                  <to>
                    <xdr:col>4</xdr:col>
                    <xdr:colOff>781050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5" r:id="rId25" name="Check Box 99">
              <controlPr defaultSize="0" autoFill="0" autoLine="0" autoPict="0">
                <anchor moveWithCells="1">
                  <from>
                    <xdr:col>3</xdr:col>
                    <xdr:colOff>314325</xdr:colOff>
                    <xdr:row>26</xdr:row>
                    <xdr:rowOff>38100</xdr:rowOff>
                  </from>
                  <to>
                    <xdr:col>4</xdr:col>
                    <xdr:colOff>152400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6" r:id="rId26" name="Check Box 100">
              <controlPr defaultSize="0" autoFill="0" autoLine="0" autoPict="0">
                <anchor moveWithCells="1">
                  <from>
                    <xdr:col>4</xdr:col>
                    <xdr:colOff>123825</xdr:colOff>
                    <xdr:row>26</xdr:row>
                    <xdr:rowOff>38100</xdr:rowOff>
                  </from>
                  <to>
                    <xdr:col>4</xdr:col>
                    <xdr:colOff>781050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7" r:id="rId27" name="Check Box 101">
              <controlPr defaultSize="0" autoFill="0" autoLine="0" autoPict="0">
                <anchor moveWithCells="1">
                  <from>
                    <xdr:col>5</xdr:col>
                    <xdr:colOff>800100</xdr:colOff>
                    <xdr:row>22</xdr:row>
                    <xdr:rowOff>19050</xdr:rowOff>
                  </from>
                  <to>
                    <xdr:col>6</xdr:col>
                    <xdr:colOff>419100</xdr:colOff>
                    <xdr:row>22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" r:id="rId28" name="Check Box 102">
              <controlPr defaultSize="0" autoFill="0" autoLine="0" autoPict="0">
                <anchor moveWithCells="1">
                  <from>
                    <xdr:col>6</xdr:col>
                    <xdr:colOff>714375</xdr:colOff>
                    <xdr:row>22</xdr:row>
                    <xdr:rowOff>38100</xdr:rowOff>
                  </from>
                  <to>
                    <xdr:col>7</xdr:col>
                    <xdr:colOff>561975</xdr:colOff>
                    <xdr:row>22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" r:id="rId29" name="Check Box 103">
              <controlPr defaultSize="0" autoFill="0" autoLine="0" autoPict="0">
                <anchor moveWithCells="1">
                  <from>
                    <xdr:col>5</xdr:col>
                    <xdr:colOff>800100</xdr:colOff>
                    <xdr:row>17</xdr:row>
                    <xdr:rowOff>19050</xdr:rowOff>
                  </from>
                  <to>
                    <xdr:col>6</xdr:col>
                    <xdr:colOff>419100</xdr:colOff>
                    <xdr:row>17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" r:id="rId30" name="Check Box 104">
              <controlPr defaultSize="0" autoFill="0" autoLine="0" autoPict="0">
                <anchor moveWithCells="1">
                  <from>
                    <xdr:col>6</xdr:col>
                    <xdr:colOff>714375</xdr:colOff>
                    <xdr:row>17</xdr:row>
                    <xdr:rowOff>38100</xdr:rowOff>
                  </from>
                  <to>
                    <xdr:col>7</xdr:col>
                    <xdr:colOff>561975</xdr:colOff>
                    <xdr:row>17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" r:id="rId31" name="Check Box 105">
              <controlPr defaultSize="0" autoFill="0" autoLine="0" autoPict="0">
                <anchor moveWithCells="1">
                  <from>
                    <xdr:col>5</xdr:col>
                    <xdr:colOff>800100</xdr:colOff>
                    <xdr:row>12</xdr:row>
                    <xdr:rowOff>19050</xdr:rowOff>
                  </from>
                  <to>
                    <xdr:col>6</xdr:col>
                    <xdr:colOff>419100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" r:id="rId32" name="Check Box 106">
              <controlPr defaultSize="0" autoFill="0" autoLine="0" autoPict="0">
                <anchor moveWithCells="1">
                  <from>
                    <xdr:col>6</xdr:col>
                    <xdr:colOff>714375</xdr:colOff>
                    <xdr:row>12</xdr:row>
                    <xdr:rowOff>38100</xdr:rowOff>
                  </from>
                  <to>
                    <xdr:col>7</xdr:col>
                    <xdr:colOff>561975</xdr:colOff>
                    <xdr:row>12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新回答シート（収納課）</vt:lpstr>
      <vt:lpstr>'新回答シート（収納課）'!Print_Area</vt:lpstr>
    </vt:vector>
  </TitlesOfParts>
  <Company>MatsusakaCityOffice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yob105</dc:creator>
  <cp:lastModifiedBy>jki112</cp:lastModifiedBy>
  <cp:lastPrinted>2019-03-11T08:23:07Z</cp:lastPrinted>
  <dcterms:created xsi:type="dcterms:W3CDTF">2017-10-31T07:00:21Z</dcterms:created>
  <dcterms:modified xsi:type="dcterms:W3CDTF">2019-05-07T07:15:36Z</dcterms:modified>
</cp:coreProperties>
</file>