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19440" windowHeight="7320"/>
  </bookViews>
  <sheets>
    <sheet name="新回答シート (市営住宅)" sheetId="2" r:id="rId1"/>
  </sheets>
  <externalReferences>
    <externalReference r:id="rId2"/>
    <externalReference r:id="rId3"/>
  </externalReferences>
  <definedNames>
    <definedName name="_65歳以上" localSheetId="0">#REF!</definedName>
    <definedName name="CD">[1]INPUT!$E$53:$F$70</definedName>
    <definedName name="CDB">[1]INPUT!$E$80:$H$85</definedName>
    <definedName name="_xlnm.Print_Area" localSheetId="0">'新回答シート (市営住宅)'!$A$1:$H$23</definedName>
    <definedName name="老健資格20080116" localSheetId="0">#REF!</definedName>
  </definedNames>
  <calcPr calcId="145621"/>
</workbook>
</file>

<file path=xl/calcChain.xml><?xml version="1.0" encoding="utf-8"?>
<calcChain xmlns="http://schemas.openxmlformats.org/spreadsheetml/2006/main">
  <c r="I12" i="2" l="1"/>
  <c r="B19" i="2" s="1"/>
  <c r="I11" i="2"/>
  <c r="B18" i="2" s="1"/>
  <c r="O12" i="2"/>
  <c r="B15" i="2" s="1"/>
  <c r="D7" i="2" l="1"/>
  <c r="D6" i="2"/>
  <c r="D5" i="2"/>
  <c r="D4" i="2"/>
  <c r="G3" i="2"/>
  <c r="D3" i="2"/>
  <c r="L14" i="2" l="1"/>
  <c r="J14" i="2" l="1"/>
  <c r="B14" i="2" s="1"/>
  <c r="G1" i="2" l="1"/>
  <c r="S2" i="2" l="1"/>
  <c r="G2" i="2" s="1"/>
</calcChain>
</file>

<file path=xl/sharedStrings.xml><?xml version="1.0" encoding="utf-8"?>
<sst xmlns="http://schemas.openxmlformats.org/spreadsheetml/2006/main" count="29" uniqueCount="29">
  <si>
    <t>おくやみコーナー　受付シート</t>
    <rPh sb="9" eb="11">
      <t>ウケツケ</t>
    </rPh>
    <phoneticPr fontId="1"/>
  </si>
  <si>
    <t>受付日</t>
    <rPh sb="0" eb="3">
      <t>ウケツケビ</t>
    </rPh>
    <phoneticPr fontId="1"/>
  </si>
  <si>
    <t>No.</t>
    <phoneticPr fontId="1"/>
  </si>
  <si>
    <t>死亡者情報</t>
    <rPh sb="0" eb="2">
      <t>シボウ</t>
    </rPh>
    <rPh sb="2" eb="3">
      <t>シャ</t>
    </rPh>
    <rPh sb="3" eb="5">
      <t>ジョウホウ</t>
    </rPh>
    <phoneticPr fontId="1"/>
  </si>
  <si>
    <t>名前</t>
    <rPh sb="0" eb="1">
      <t>ナ</t>
    </rPh>
    <rPh sb="1" eb="2">
      <t>マエ</t>
    </rPh>
    <phoneticPr fontId="1"/>
  </si>
  <si>
    <t>カナ氏名</t>
    <rPh sb="2" eb="4">
      <t>シメイ</t>
    </rPh>
    <phoneticPr fontId="1"/>
  </si>
  <si>
    <t>宛名番号</t>
    <rPh sb="0" eb="2">
      <t>アテナ</t>
    </rPh>
    <rPh sb="2" eb="4">
      <t>バンゴウ</t>
    </rPh>
    <phoneticPr fontId="1"/>
  </si>
  <si>
    <t>住所</t>
    <rPh sb="0" eb="1">
      <t>ジュウ</t>
    </rPh>
    <rPh sb="1" eb="2">
      <t>ショ</t>
    </rPh>
    <phoneticPr fontId="1"/>
  </si>
  <si>
    <t>生年月日</t>
    <phoneticPr fontId="1"/>
  </si>
  <si>
    <t>死亡日</t>
    <rPh sb="0" eb="3">
      <t>シボウビ</t>
    </rPh>
    <phoneticPr fontId="1"/>
  </si>
  <si>
    <t>回答者→</t>
    <rPh sb="0" eb="2">
      <t>カイトウ</t>
    </rPh>
    <rPh sb="2" eb="3">
      <t>シャ</t>
    </rPh>
    <phoneticPr fontId="1"/>
  </si>
  <si>
    <t>手続き届出の要否</t>
    <rPh sb="0" eb="2">
      <t>テツヅ</t>
    </rPh>
    <rPh sb="3" eb="5">
      <t>トドケデ</t>
    </rPh>
    <rPh sb="6" eb="8">
      <t>ヨウヒ</t>
    </rPh>
    <phoneticPr fontId="1"/>
  </si>
  <si>
    <t>コメント１</t>
    <phoneticPr fontId="1"/>
  </si>
  <si>
    <t>フラグ１</t>
    <phoneticPr fontId="1"/>
  </si>
  <si>
    <t>フラグ２</t>
    <phoneticPr fontId="1"/>
  </si>
  <si>
    <t>フラグ３</t>
    <phoneticPr fontId="1"/>
  </si>
  <si>
    <t>フラグ４</t>
    <phoneticPr fontId="1"/>
  </si>
  <si>
    <t>対応窓口</t>
    <rPh sb="0" eb="2">
      <t>タイオウ</t>
    </rPh>
    <rPh sb="2" eb="4">
      <t>マドグチ</t>
    </rPh>
    <phoneticPr fontId="1"/>
  </si>
  <si>
    <t>必要な届等</t>
    <rPh sb="0" eb="2">
      <t>ヒツヨウ</t>
    </rPh>
    <rPh sb="3" eb="4">
      <t>トドケ</t>
    </rPh>
    <rPh sb="4" eb="5">
      <t>トウ</t>
    </rPh>
    <phoneticPr fontId="1"/>
  </si>
  <si>
    <t>コーナーへの回答</t>
    <rPh sb="6" eb="8">
      <t>カイトウ</t>
    </rPh>
    <phoneticPr fontId="1"/>
  </si>
  <si>
    <t>おくやみｺｰﾅｰへ連絡事項</t>
    <rPh sb="9" eb="11">
      <t>レンラク</t>
    </rPh>
    <rPh sb="11" eb="13">
      <t>ジコウ</t>
    </rPh>
    <phoneticPr fontId="1"/>
  </si>
  <si>
    <t>連絡事項（担当者宛）</t>
    <rPh sb="0" eb="2">
      <t>レンラク</t>
    </rPh>
    <rPh sb="2" eb="4">
      <t>ジコウ</t>
    </rPh>
    <rPh sb="5" eb="8">
      <t>タントウシャ</t>
    </rPh>
    <rPh sb="8" eb="9">
      <t>ア</t>
    </rPh>
    <phoneticPr fontId="1"/>
  </si>
  <si>
    <t>死亡者が契約者</t>
    <rPh sb="0" eb="3">
      <t>シボウシャ</t>
    </rPh>
    <rPh sb="4" eb="7">
      <t>ケイヤクシャ</t>
    </rPh>
    <phoneticPr fontId="1"/>
  </si>
  <si>
    <t>契約</t>
    <rPh sb="0" eb="2">
      <t>ケイヤク</t>
    </rPh>
    <phoneticPr fontId="1"/>
  </si>
  <si>
    <t>証明書</t>
    <rPh sb="0" eb="3">
      <t>ショウメイショ</t>
    </rPh>
    <phoneticPr fontId="1"/>
  </si>
  <si>
    <t>届出</t>
    <rPh sb="0" eb="2">
      <t>トドケデ</t>
    </rPh>
    <phoneticPr fontId="1"/>
  </si>
  <si>
    <t>緊急連絡先</t>
    <rPh sb="0" eb="2">
      <t>キンキュウ</t>
    </rPh>
    <rPh sb="2" eb="4">
      <t>レンラク</t>
    </rPh>
    <rPh sb="4" eb="5">
      <t>サキ</t>
    </rPh>
    <phoneticPr fontId="1"/>
  </si>
  <si>
    <t>緊急連絡先の届出</t>
    <rPh sb="0" eb="2">
      <t>キンキュウ</t>
    </rPh>
    <rPh sb="2" eb="5">
      <t>レンラクサキ</t>
    </rPh>
    <rPh sb="6" eb="7">
      <t>トドケ</t>
    </rPh>
    <rPh sb="7" eb="8">
      <t>デ</t>
    </rPh>
    <phoneticPr fontId="1"/>
  </si>
  <si>
    <t>このセルに回答者名を入力</t>
    <rPh sb="5" eb="7">
      <t>カイトウ</t>
    </rPh>
    <rPh sb="7" eb="8">
      <t>シャ</t>
    </rPh>
    <rPh sb="8" eb="9">
      <t>メイ</t>
    </rPh>
    <rPh sb="10" eb="12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</si>
</sst>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0"/>
      <color theme="1"/>
      <name val="Meiryo UI"/>
      <family val="3"/>
      <charset val="128"/>
    </font>
    <font>
      <sz val="10.5"/>
      <color rgb="FF000000"/>
      <name val="Meiryo UI"/>
      <family val="3"/>
      <charset val="128"/>
    </font>
    <font>
      <sz val="8"/>
      <color theme="1" tint="0.499984740745262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1" tint="0.249977111117893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9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9"/>
      <name val="Meiryo UI"/>
      <family val="3"/>
      <charset val="128"/>
    </font>
    <font>
      <b/>
      <sz val="16"/>
      <name val="Meiryo UI"/>
      <family val="3"/>
      <charset val="128"/>
    </font>
    <font>
      <sz val="9"/>
      <color theme="1"/>
      <name val="Meiryo UI"/>
      <family val="3"/>
      <charset val="128"/>
    </font>
    <font>
      <sz val="12"/>
      <name val="Meiryo UI"/>
      <family val="3"/>
      <charset val="128"/>
    </font>
    <font>
      <sz val="11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8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13" xfId="0" applyFont="1" applyBorder="1" applyAlignment="1">
      <alignment horizontal="justify" vertical="center"/>
    </xf>
    <xf numFmtId="0" fontId="3" fillId="0" borderId="16" xfId="0" applyFont="1" applyBorder="1" applyAlignment="1">
      <alignment vertical="center"/>
    </xf>
    <xf numFmtId="0" fontId="9" fillId="0" borderId="0" xfId="0" applyFont="1">
      <alignment vertical="center"/>
    </xf>
    <xf numFmtId="0" fontId="3" fillId="0" borderId="18" xfId="0" applyFont="1" applyBorder="1" applyAlignment="1">
      <alignment horizontal="justify" vertical="center"/>
    </xf>
    <xf numFmtId="0" fontId="3" fillId="0" borderId="21" xfId="0" applyFont="1" applyBorder="1" applyAlignment="1">
      <alignment horizontal="justify" vertical="center"/>
    </xf>
    <xf numFmtId="0" fontId="3" fillId="0" borderId="17" xfId="0" applyFont="1" applyBorder="1" applyAlignment="1">
      <alignment horizontal="justify" vertical="center"/>
    </xf>
    <xf numFmtId="0" fontId="3" fillId="0" borderId="24" xfId="0" applyFont="1" applyBorder="1" applyAlignment="1">
      <alignment horizontal="justify" vertical="center"/>
    </xf>
    <xf numFmtId="0" fontId="3" fillId="0" borderId="29" xfId="0" applyFont="1" applyFill="1" applyBorder="1">
      <alignment vertical="center"/>
    </xf>
    <xf numFmtId="0" fontId="3" fillId="0" borderId="30" xfId="0" applyFont="1" applyFill="1" applyBorder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8" fillId="0" borderId="11" xfId="0" applyFont="1" applyFill="1" applyBorder="1" applyAlignment="1">
      <alignment vertical="top"/>
    </xf>
    <xf numFmtId="0" fontId="8" fillId="0" borderId="30" xfId="0" applyFont="1" applyFill="1" applyBorder="1" applyAlignment="1">
      <alignment vertical="top"/>
    </xf>
    <xf numFmtId="0" fontId="8" fillId="0" borderId="12" xfId="0" applyFont="1" applyFill="1" applyBorder="1" applyAlignment="1">
      <alignment vertical="top"/>
    </xf>
    <xf numFmtId="0" fontId="3" fillId="0" borderId="33" xfId="0" applyFont="1" applyFill="1" applyBorder="1" applyAlignment="1">
      <alignment vertical="center"/>
    </xf>
    <xf numFmtId="0" fontId="5" fillId="0" borderId="0" xfId="0" applyFont="1">
      <alignment vertical="center"/>
    </xf>
    <xf numFmtId="0" fontId="3" fillId="0" borderId="45" xfId="0" applyFont="1" applyFill="1" applyBorder="1" applyAlignment="1">
      <alignment vertical="center"/>
    </xf>
    <xf numFmtId="0" fontId="4" fillId="0" borderId="37" xfId="0" applyFont="1" applyFill="1" applyBorder="1">
      <alignment vertical="center"/>
    </xf>
    <xf numFmtId="0" fontId="3" fillId="0" borderId="39" xfId="0" applyFont="1" applyFill="1" applyBorder="1">
      <alignment vertical="center"/>
    </xf>
    <xf numFmtId="0" fontId="15" fillId="0" borderId="40" xfId="0" applyFont="1" applyFill="1" applyBorder="1">
      <alignment vertical="center"/>
    </xf>
    <xf numFmtId="176" fontId="3" fillId="0" borderId="40" xfId="0" applyNumberFormat="1" applyFont="1" applyFill="1" applyBorder="1" applyAlignment="1">
      <alignment horizontal="center" vertical="center"/>
    </xf>
    <xf numFmtId="176" fontId="3" fillId="0" borderId="41" xfId="0" applyNumberFormat="1" applyFont="1" applyFill="1" applyBorder="1" applyAlignment="1">
      <alignment horizontal="center" vertical="center"/>
    </xf>
    <xf numFmtId="0" fontId="3" fillId="0" borderId="42" xfId="0" applyFont="1" applyFill="1" applyBorder="1">
      <alignment vertical="center"/>
    </xf>
    <xf numFmtId="0" fontId="3" fillId="0" borderId="43" xfId="0" applyFont="1" applyFill="1" applyBorder="1" applyAlignment="1">
      <alignment horizontal="left" vertical="center"/>
    </xf>
    <xf numFmtId="0" fontId="15" fillId="0" borderId="43" xfId="0" applyFont="1" applyFill="1" applyBorder="1" applyAlignment="1">
      <alignment horizontal="left" vertical="center"/>
    </xf>
    <xf numFmtId="176" fontId="3" fillId="0" borderId="43" xfId="0" applyNumberFormat="1" applyFont="1" applyFill="1" applyBorder="1" applyAlignment="1">
      <alignment horizontal="left" vertical="center"/>
    </xf>
    <xf numFmtId="176" fontId="3" fillId="0" borderId="44" xfId="0" applyNumberFormat="1" applyFont="1" applyFill="1" applyBorder="1" applyAlignment="1">
      <alignment horizontal="left" vertical="center"/>
    </xf>
    <xf numFmtId="0" fontId="12" fillId="0" borderId="5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right" vertical="center"/>
    </xf>
    <xf numFmtId="0" fontId="10" fillId="0" borderId="30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right" vertical="center"/>
    </xf>
    <xf numFmtId="0" fontId="10" fillId="0" borderId="31" xfId="0" applyFont="1" applyFill="1" applyBorder="1" applyAlignment="1">
      <alignment horizontal="right" vertical="center"/>
    </xf>
    <xf numFmtId="0" fontId="8" fillId="0" borderId="34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left" vertical="center"/>
    </xf>
    <xf numFmtId="0" fontId="12" fillId="0" borderId="33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left" vertical="center"/>
    </xf>
    <xf numFmtId="0" fontId="11" fillId="0" borderId="31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50" xfId="0" applyFont="1" applyFill="1" applyBorder="1" applyAlignment="1">
      <alignment horizontal="left" vertical="center" wrapText="1"/>
    </xf>
    <xf numFmtId="0" fontId="3" fillId="0" borderId="52" xfId="0" applyFont="1" applyFill="1" applyBorder="1" applyAlignment="1">
      <alignment horizontal="left" vertical="center" wrapText="1"/>
    </xf>
    <xf numFmtId="0" fontId="3" fillId="0" borderId="53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3" fillId="0" borderId="19" xfId="0" applyNumberFormat="1" applyFont="1" applyBorder="1" applyAlignment="1">
      <alignment horizontal="center" vertical="center"/>
    </xf>
    <xf numFmtId="176" fontId="3" fillId="0" borderId="20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25" xfId="0" applyNumberFormat="1" applyFont="1" applyBorder="1" applyAlignment="1">
      <alignment horizontal="center" vertical="center"/>
    </xf>
    <xf numFmtId="176" fontId="3" fillId="0" borderId="26" xfId="0" applyNumberFormat="1" applyFont="1" applyBorder="1" applyAlignment="1">
      <alignment horizontal="center" vertical="center"/>
    </xf>
    <xf numFmtId="176" fontId="3" fillId="0" borderId="27" xfId="0" applyNumberFormat="1" applyFont="1" applyBorder="1" applyAlignment="1">
      <alignment horizontal="center" vertical="center"/>
    </xf>
    <xf numFmtId="176" fontId="3" fillId="0" borderId="28" xfId="0" applyNumberFormat="1" applyFont="1" applyBorder="1" applyAlignment="1">
      <alignment horizontal="center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59" xfId="0" applyFont="1" applyFill="1" applyBorder="1" applyAlignment="1">
      <alignment horizontal="center" vertical="center"/>
    </xf>
    <xf numFmtId="0" fontId="14" fillId="2" borderId="38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left" vertical="center" wrapText="1" shrinkToFit="1"/>
    </xf>
    <xf numFmtId="0" fontId="3" fillId="0" borderId="31" xfId="0" applyFont="1" applyFill="1" applyBorder="1" applyAlignment="1">
      <alignment horizontal="left" vertical="center" wrapText="1" shrinkToFit="1"/>
    </xf>
    <xf numFmtId="0" fontId="3" fillId="0" borderId="35" xfId="0" applyFont="1" applyFill="1" applyBorder="1" applyAlignment="1">
      <alignment horizontal="left" vertical="center" wrapText="1" shrinkToFit="1"/>
    </xf>
    <xf numFmtId="0" fontId="3" fillId="0" borderId="60" xfId="0" applyFont="1" applyFill="1" applyBorder="1" applyAlignment="1">
      <alignment horizontal="left" vertical="center" wrapText="1" shrinkToFit="1"/>
    </xf>
    <xf numFmtId="0" fontId="3" fillId="0" borderId="46" xfId="0" applyFont="1" applyFill="1" applyBorder="1" applyAlignment="1">
      <alignment horizontal="left" vertical="center" wrapText="1" shrinkToFit="1"/>
    </xf>
    <xf numFmtId="0" fontId="3" fillId="0" borderId="47" xfId="0" applyFont="1" applyFill="1" applyBorder="1" applyAlignment="1">
      <alignment horizontal="left"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K$14" lockText="1"/>
</file>

<file path=xl/ctrlProps/ctrlProp10.xml><?xml version="1.0" encoding="utf-8"?>
<formControlPr xmlns="http://schemas.microsoft.com/office/spreadsheetml/2009/9/main" objectType="CheckBox" fmlaLink="$L$12" lockText="1"/>
</file>

<file path=xl/ctrlProps/ctrlProp2.xml><?xml version="1.0" encoding="utf-8"?>
<formControlPr xmlns="http://schemas.microsoft.com/office/spreadsheetml/2009/9/main" objectType="CheckBox" fmlaLink="$J$11" lockText="1"/>
</file>

<file path=xl/ctrlProps/ctrlProp3.xml><?xml version="1.0" encoding="utf-8"?>
<formControlPr xmlns="http://schemas.microsoft.com/office/spreadsheetml/2009/9/main" objectType="CheckBox" fmlaLink="$K$8" lockText="1"/>
</file>

<file path=xl/ctrlProps/ctrlProp4.xml><?xml version="1.0" encoding="utf-8"?>
<formControlPr xmlns="http://schemas.microsoft.com/office/spreadsheetml/2009/9/main" objectType="CheckBox" fmlaLink="$J$8" lockText="1"/>
</file>

<file path=xl/ctrlProps/ctrlProp5.xml><?xml version="1.0" encoding="utf-8"?>
<formControlPr xmlns="http://schemas.microsoft.com/office/spreadsheetml/2009/9/main" objectType="CheckBox" fmlaLink="$L$8" lockText="1"/>
</file>

<file path=xl/ctrlProps/ctrlProp6.xml><?xml version="1.0" encoding="utf-8"?>
<formControlPr xmlns="http://schemas.microsoft.com/office/spreadsheetml/2009/9/main" objectType="CheckBox" fmlaLink="$K$14" lockText="1"/>
</file>

<file path=xl/ctrlProps/ctrlProp7.xml><?xml version="1.0" encoding="utf-8"?>
<formControlPr xmlns="http://schemas.microsoft.com/office/spreadsheetml/2009/9/main" objectType="CheckBox" fmlaLink="$J$12" lockText="1"/>
</file>

<file path=xl/ctrlProps/ctrlProp8.xml><?xml version="1.0" encoding="utf-8"?>
<formControlPr xmlns="http://schemas.microsoft.com/office/spreadsheetml/2009/9/main" objectType="CheckBox" fmlaLink="$K$11" lockText="1"/>
</file>

<file path=xl/ctrlProps/ctrlProp9.xml><?xml version="1.0" encoding="utf-8"?>
<formControlPr xmlns="http://schemas.microsoft.com/office/spreadsheetml/2009/9/main" objectType="CheckBox" fmlaLink="$K$12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122465</xdr:colOff>
      <xdr:row>2</xdr:row>
      <xdr:rowOff>208189</xdr:rowOff>
    </xdr:from>
    <xdr:to>
      <xdr:col>18</xdr:col>
      <xdr:colOff>312964</xdr:colOff>
      <xdr:row>6</xdr:row>
      <xdr:rowOff>74841</xdr:rowOff>
    </xdr:to>
    <xdr:grpSp>
      <xdr:nvGrpSpPr>
        <xdr:cNvPr id="2" name="グループ化 1"/>
        <xdr:cNvGrpSpPr/>
      </xdr:nvGrpSpPr>
      <xdr:grpSpPr>
        <a:xfrm>
          <a:off x="6577053" y="701248"/>
          <a:ext cx="1804146" cy="852769"/>
          <a:chOff x="6543673" y="5438772"/>
          <a:chExt cx="1666876" cy="609602"/>
        </a:xfrm>
      </xdr:grpSpPr>
      <xdr:sp macro="" textlink="">
        <xdr:nvSpPr>
          <xdr:cNvPr id="3" name="ホームベース 2"/>
          <xdr:cNvSpPr/>
        </xdr:nvSpPr>
        <xdr:spPr>
          <a:xfrm rot="10800000">
            <a:off x="6543673" y="5438772"/>
            <a:ext cx="1666876" cy="609602"/>
          </a:xfrm>
          <a:prstGeom prst="homePlate">
            <a:avLst/>
          </a:prstGeom>
          <a:solidFill>
            <a:schemeClr val="accent4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テキスト ボックス 3"/>
          <xdr:cNvSpPr txBox="1"/>
        </xdr:nvSpPr>
        <xdr:spPr>
          <a:xfrm>
            <a:off x="6877050" y="5476875"/>
            <a:ext cx="1228725" cy="5334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50">
                <a:latin typeface="Meiryo UI" pitchFamily="50" charset="-128"/>
                <a:ea typeface="Meiryo UI" pitchFamily="50" charset="-128"/>
                <a:cs typeface="Meiryo UI" pitchFamily="50" charset="-128"/>
              </a:rPr>
              <a:t>おくやみコーナーの</a:t>
            </a:r>
            <a:endParaRPr kumimoji="1" lang="en-US" altLang="ja-JP" sz="1050">
              <a:latin typeface="Meiryo UI" pitchFamily="50" charset="-128"/>
              <a:ea typeface="Meiryo UI" pitchFamily="50" charset="-128"/>
              <a:cs typeface="Meiryo UI" pitchFamily="50" charset="-128"/>
            </a:endParaRPr>
          </a:p>
          <a:p>
            <a:r>
              <a:rPr kumimoji="1" lang="ja-JP" altLang="en-US" sz="1050">
                <a:latin typeface="Meiryo UI" pitchFamily="50" charset="-128"/>
                <a:ea typeface="Meiryo UI" pitchFamily="50" charset="-128"/>
                <a:cs typeface="Meiryo UI" pitchFamily="50" charset="-128"/>
              </a:rPr>
              <a:t>データより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13</xdr:row>
          <xdr:rowOff>66675</xdr:rowOff>
        </xdr:from>
        <xdr:to>
          <xdr:col>6</xdr:col>
          <xdr:colOff>723900</xdr:colOff>
          <xdr:row>13</xdr:row>
          <xdr:rowOff>323850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←窓口判定を強制変更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9</xdr:row>
          <xdr:rowOff>228600</xdr:rowOff>
        </xdr:from>
        <xdr:to>
          <xdr:col>3</xdr:col>
          <xdr:colOff>628650</xdr:colOff>
          <xdr:row>10</xdr:row>
          <xdr:rowOff>228600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契約者本人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352425</xdr:colOff>
          <xdr:row>8</xdr:row>
          <xdr:rowOff>66675</xdr:rowOff>
        </xdr:from>
        <xdr:to>
          <xdr:col>5</xdr:col>
          <xdr:colOff>771525</xdr:colOff>
          <xdr:row>8</xdr:row>
          <xdr:rowOff>295275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該当手続きなし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800100</xdr:colOff>
          <xdr:row>8</xdr:row>
          <xdr:rowOff>47625</xdr:rowOff>
        </xdr:from>
        <xdr:to>
          <xdr:col>4</xdr:col>
          <xdr:colOff>0</xdr:colOff>
          <xdr:row>8</xdr:row>
          <xdr:rowOff>295275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資格あり・手続きあり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8</xdr:row>
          <xdr:rowOff>57150</xdr:rowOff>
        </xdr:from>
        <xdr:to>
          <xdr:col>7</xdr:col>
          <xdr:colOff>381000</xdr:colOff>
          <xdr:row>8</xdr:row>
          <xdr:rowOff>295275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手続済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13</xdr:row>
          <xdr:rowOff>66675</xdr:rowOff>
        </xdr:from>
        <xdr:to>
          <xdr:col>6</xdr:col>
          <xdr:colOff>723900</xdr:colOff>
          <xdr:row>13</xdr:row>
          <xdr:rowOff>323850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←窓口判定を強制変更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10</xdr:row>
          <xdr:rowOff>228600</xdr:rowOff>
        </xdr:from>
        <xdr:to>
          <xdr:col>3</xdr:col>
          <xdr:colOff>561975</xdr:colOff>
          <xdr:row>12</xdr:row>
          <xdr:rowOff>9525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必要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771525</xdr:colOff>
          <xdr:row>10</xdr:row>
          <xdr:rowOff>9525</xdr:rowOff>
        </xdr:from>
        <xdr:to>
          <xdr:col>5</xdr:col>
          <xdr:colOff>533400</xdr:colOff>
          <xdr:row>10</xdr:row>
          <xdr:rowOff>228600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契約者以外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771525</xdr:colOff>
          <xdr:row>11</xdr:row>
          <xdr:rowOff>0</xdr:rowOff>
        </xdr:from>
        <xdr:to>
          <xdr:col>5</xdr:col>
          <xdr:colOff>438150</xdr:colOff>
          <xdr:row>12</xdr:row>
          <xdr:rowOff>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不要（複数居住）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790575</xdr:colOff>
          <xdr:row>11</xdr:row>
          <xdr:rowOff>0</xdr:rowOff>
        </xdr:from>
        <xdr:to>
          <xdr:col>7</xdr:col>
          <xdr:colOff>180975</xdr:colOff>
          <xdr:row>12</xdr:row>
          <xdr:rowOff>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不要（退去）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06\005&#31119;&#31049;&#20445;&#20581;&#37096;\005&#20445;&#20581;&#21307;&#30274;&#35506;\02&#21307;&#30274;&#21161;&#25104;&#20418;\&#21476;&#26412;\&#36996;&#20184;&#38306;&#20418;\&#36996;&#20184;H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6494;&#38442;&#12305;&#20837;&#21147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DB1"/>
      <sheetName val="DB2"/>
      <sheetName val="WK1"/>
      <sheetName val="JYOKEN"/>
      <sheetName val="経伺簿"/>
      <sheetName val="通知"/>
      <sheetName val="未済"/>
      <sheetName val="口座"/>
      <sheetName val="相続２"/>
      <sheetName val="支払"/>
      <sheetName val="充当"/>
      <sheetName val="願死亡届"/>
      <sheetName val="相続"/>
    </sheetNames>
    <sheetDataSet>
      <sheetData sheetId="0">
        <row r="53">
          <cell r="E53">
            <v>1</v>
          </cell>
          <cell r="F53" t="str">
            <v>特徴  1期</v>
          </cell>
        </row>
        <row r="54">
          <cell r="E54">
            <v>2</v>
          </cell>
          <cell r="F54" t="str">
            <v>特徴  2期</v>
          </cell>
        </row>
        <row r="55">
          <cell r="E55">
            <v>3</v>
          </cell>
          <cell r="F55" t="str">
            <v>特徴  3期</v>
          </cell>
        </row>
        <row r="56">
          <cell r="E56">
            <v>4</v>
          </cell>
          <cell r="F56" t="str">
            <v>特徴  4期</v>
          </cell>
        </row>
        <row r="57">
          <cell r="E57">
            <v>5</v>
          </cell>
          <cell r="F57" t="str">
            <v>特徴  5期</v>
          </cell>
        </row>
        <row r="58">
          <cell r="E58">
            <v>6</v>
          </cell>
          <cell r="F58" t="str">
            <v>特徴  6期</v>
          </cell>
        </row>
        <row r="59">
          <cell r="E59">
            <v>7</v>
          </cell>
          <cell r="F59" t="str">
            <v>ERROR</v>
          </cell>
        </row>
        <row r="60">
          <cell r="E60">
            <v>11</v>
          </cell>
          <cell r="F60" t="str">
            <v>普徴  1期</v>
          </cell>
        </row>
        <row r="61">
          <cell r="E61">
            <v>12</v>
          </cell>
          <cell r="F61" t="str">
            <v>普徴  2期</v>
          </cell>
        </row>
        <row r="62">
          <cell r="E62">
            <v>13</v>
          </cell>
          <cell r="F62" t="str">
            <v>普徴  3期</v>
          </cell>
        </row>
        <row r="63">
          <cell r="E63">
            <v>14</v>
          </cell>
          <cell r="F63" t="str">
            <v>普徴  4期</v>
          </cell>
        </row>
        <row r="64">
          <cell r="E64">
            <v>15</v>
          </cell>
          <cell r="F64" t="str">
            <v>普徴  5期</v>
          </cell>
        </row>
        <row r="65">
          <cell r="E65">
            <v>16</v>
          </cell>
          <cell r="F65" t="str">
            <v>普徴  6期</v>
          </cell>
        </row>
        <row r="66">
          <cell r="E66">
            <v>17</v>
          </cell>
          <cell r="F66" t="str">
            <v>普徴  7期</v>
          </cell>
        </row>
        <row r="67">
          <cell r="E67">
            <v>18</v>
          </cell>
          <cell r="F67" t="str">
            <v>普徴  8期</v>
          </cell>
        </row>
        <row r="68">
          <cell r="E68">
            <v>19</v>
          </cell>
          <cell r="F68" t="str">
            <v>普徴  9期</v>
          </cell>
        </row>
        <row r="69">
          <cell r="E69">
            <v>20</v>
          </cell>
          <cell r="F69" t="str">
            <v>普徴 10期</v>
          </cell>
        </row>
        <row r="70">
          <cell r="E70">
            <v>21</v>
          </cell>
          <cell r="F70" t="str">
            <v>ERROR</v>
          </cell>
        </row>
        <row r="80">
          <cell r="E80">
            <v>1</v>
          </cell>
          <cell r="F80">
            <v>38821</v>
          </cell>
          <cell r="H80">
            <v>38847</v>
          </cell>
        </row>
        <row r="81">
          <cell r="E81">
            <v>2</v>
          </cell>
          <cell r="F81">
            <v>38883</v>
          </cell>
          <cell r="H81">
            <v>38905</v>
          </cell>
        </row>
        <row r="82">
          <cell r="E82">
            <v>3</v>
          </cell>
          <cell r="F82">
            <v>38944</v>
          </cell>
          <cell r="H82">
            <v>38968</v>
          </cell>
        </row>
        <row r="83">
          <cell r="E83">
            <v>4</v>
          </cell>
          <cell r="F83">
            <v>39003</v>
          </cell>
          <cell r="H83">
            <v>39030</v>
          </cell>
        </row>
        <row r="84">
          <cell r="E84">
            <v>5</v>
          </cell>
          <cell r="F84">
            <v>39066</v>
          </cell>
          <cell r="H84">
            <v>39092</v>
          </cell>
        </row>
        <row r="85">
          <cell r="E85">
            <v>6</v>
          </cell>
          <cell r="F85">
            <v>39128</v>
          </cell>
          <cell r="H85">
            <v>39153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入力内容確認シート"/>
      <sheetName val="Sheet1"/>
      <sheetName val="お客様シート（参照なし）"/>
      <sheetName val="お客様シート (参照あり)"/>
    </sheetNames>
    <sheetDataSet>
      <sheetData sheetId="0">
        <row r="2">
          <cell r="B2" t="str">
            <v>令和元年5月7日</v>
          </cell>
          <cell r="D2" t="str">
            <v>おくやみ01</v>
          </cell>
        </row>
        <row r="3">
          <cell r="D3"/>
        </row>
        <row r="6">
          <cell r="B6" t="e">
            <v>#N/A</v>
          </cell>
          <cell r="C6" t="e">
            <v>#N/A</v>
          </cell>
        </row>
        <row r="11">
          <cell r="B11" t="e">
            <v>#N/A</v>
          </cell>
        </row>
        <row r="12">
          <cell r="B12" t="e">
            <v>#N/A</v>
          </cell>
        </row>
        <row r="13">
          <cell r="B13" t="e">
            <v>#N/A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3"/>
  <sheetViews>
    <sheetView tabSelected="1" view="pageBreakPreview" zoomScale="85" zoomScaleSheetLayoutView="85" workbookViewId="0">
      <selection activeCell="B8" sqref="B8:D8"/>
    </sheetView>
  </sheetViews>
  <sheetFormatPr defaultColWidth="10.625" defaultRowHeight="20.100000000000001" customHeight="1" x14ac:dyDescent="0.15"/>
  <cols>
    <col min="1" max="8" width="10.625" style="1"/>
    <col min="9" max="9" width="32.125" style="1" hidden="1" customWidth="1"/>
    <col min="10" max="16" width="10.625" style="1" hidden="1" customWidth="1"/>
    <col min="17" max="16384" width="10.625" style="1"/>
  </cols>
  <sheetData>
    <row r="1" spans="1:20" ht="20.100000000000001" customHeight="1" x14ac:dyDescent="0.15">
      <c r="A1" s="69" t="s">
        <v>0</v>
      </c>
      <c r="B1" s="69"/>
      <c r="C1" s="69"/>
      <c r="D1" s="69"/>
      <c r="E1" s="70"/>
      <c r="F1" s="57" t="s">
        <v>1</v>
      </c>
      <c r="G1" s="71" t="str">
        <f>[2]入力シート!$B$2</f>
        <v>令和元年5月7日</v>
      </c>
      <c r="H1" s="72"/>
    </row>
    <row r="2" spans="1:20" ht="20.100000000000001" customHeight="1" thickBot="1" x14ac:dyDescent="0.2">
      <c r="A2" s="69"/>
      <c r="B2" s="69"/>
      <c r="C2" s="69"/>
      <c r="D2" s="69"/>
      <c r="E2" s="70"/>
      <c r="F2" s="58" t="s">
        <v>2</v>
      </c>
      <c r="G2" s="73" t="str">
        <f>IF(LEN(S2)&lt;15,LEFT(S2,14),MID(S2,FIND("おくやみ",S2)-8,14))</f>
        <v>おくやみ01</v>
      </c>
      <c r="H2" s="74"/>
      <c r="Q2" s="2"/>
      <c r="S2" s="3" t="str">
        <f>[2]入力シート!$D$2</f>
        <v>おくやみ01</v>
      </c>
    </row>
    <row r="3" spans="1:20" ht="20.100000000000001" customHeight="1" x14ac:dyDescent="0.15">
      <c r="A3" s="75" t="s">
        <v>3</v>
      </c>
      <c r="B3" s="76"/>
      <c r="C3" s="4" t="s">
        <v>4</v>
      </c>
      <c r="D3" s="81" t="e">
        <f>[2]入力シート!$B$6</f>
        <v>#N/A</v>
      </c>
      <c r="E3" s="82"/>
      <c r="F3" s="5" t="s">
        <v>5</v>
      </c>
      <c r="G3" s="83" t="e">
        <f>[2]入力シート!$C$6</f>
        <v>#N/A</v>
      </c>
      <c r="H3" s="84"/>
      <c r="T3" s="6"/>
    </row>
    <row r="4" spans="1:20" ht="20.100000000000001" customHeight="1" x14ac:dyDescent="0.15">
      <c r="A4" s="77"/>
      <c r="B4" s="78"/>
      <c r="C4" s="7" t="s">
        <v>6</v>
      </c>
      <c r="D4" s="85">
        <f>[2]入力シート!$D$3</f>
        <v>0</v>
      </c>
      <c r="E4" s="86"/>
      <c r="F4" s="86"/>
      <c r="G4" s="86"/>
      <c r="H4" s="87"/>
    </row>
    <row r="5" spans="1:20" ht="20.100000000000001" customHeight="1" x14ac:dyDescent="0.15">
      <c r="A5" s="77"/>
      <c r="B5" s="78"/>
      <c r="C5" s="8" t="s">
        <v>7</v>
      </c>
      <c r="D5" s="85" t="e">
        <f>[2]入力シート!$B$11</f>
        <v>#N/A</v>
      </c>
      <c r="E5" s="86"/>
      <c r="F5" s="86"/>
      <c r="G5" s="86"/>
      <c r="H5" s="87"/>
    </row>
    <row r="6" spans="1:20" ht="20.100000000000001" customHeight="1" x14ac:dyDescent="0.15">
      <c r="A6" s="77"/>
      <c r="B6" s="78"/>
      <c r="C6" s="9" t="s">
        <v>8</v>
      </c>
      <c r="D6" s="88" t="e">
        <f>[2]入力シート!$B$12</f>
        <v>#N/A</v>
      </c>
      <c r="E6" s="89"/>
      <c r="F6" s="89"/>
      <c r="G6" s="89"/>
      <c r="H6" s="90"/>
    </row>
    <row r="7" spans="1:20" ht="20.100000000000001" customHeight="1" thickBot="1" x14ac:dyDescent="0.2">
      <c r="A7" s="79"/>
      <c r="B7" s="80"/>
      <c r="C7" s="10" t="s">
        <v>9</v>
      </c>
      <c r="D7" s="91" t="e">
        <f>[2]入力シート!$B$13</f>
        <v>#N/A</v>
      </c>
      <c r="E7" s="92"/>
      <c r="F7" s="92"/>
      <c r="G7" s="93"/>
      <c r="H7" s="94"/>
    </row>
    <row r="8" spans="1:20" ht="25.5" customHeight="1" thickBot="1" x14ac:dyDescent="0.2">
      <c r="A8" s="56" t="s">
        <v>10</v>
      </c>
      <c r="B8" s="98" t="s">
        <v>28</v>
      </c>
      <c r="C8" s="99"/>
      <c r="D8" s="100"/>
      <c r="E8" s="11"/>
      <c r="F8" s="12"/>
      <c r="G8" s="13"/>
      <c r="H8" s="14"/>
      <c r="J8" s="1" t="b">
        <v>0</v>
      </c>
      <c r="K8" s="1" t="b">
        <v>0</v>
      </c>
      <c r="L8" s="1" t="b">
        <v>0</v>
      </c>
    </row>
    <row r="9" spans="1:20" s="20" customFormat="1" ht="27.75" customHeight="1" thickBot="1" x14ac:dyDescent="0.2">
      <c r="A9" s="15" t="s">
        <v>11</v>
      </c>
      <c r="B9" s="59"/>
      <c r="C9" s="60"/>
      <c r="D9" s="60"/>
      <c r="E9" s="16"/>
      <c r="F9" s="16"/>
      <c r="G9" s="18"/>
      <c r="H9" s="19"/>
      <c r="I9" s="20" t="s">
        <v>12</v>
      </c>
      <c r="J9" s="20" t="s">
        <v>13</v>
      </c>
      <c r="K9" s="20" t="s">
        <v>14</v>
      </c>
      <c r="L9" s="20" t="s">
        <v>15</v>
      </c>
      <c r="M9" s="20" t="s">
        <v>16</v>
      </c>
      <c r="N9" s="20" t="s">
        <v>24</v>
      </c>
      <c r="O9" s="20" t="s">
        <v>25</v>
      </c>
      <c r="P9" s="21"/>
    </row>
    <row r="10" spans="1:20" s="20" customFormat="1" ht="20.100000000000001" customHeight="1" x14ac:dyDescent="0.15">
      <c r="A10" s="43"/>
      <c r="B10" s="44"/>
      <c r="C10" s="45"/>
      <c r="D10" s="16"/>
      <c r="E10" s="16"/>
      <c r="F10" s="16"/>
      <c r="G10" s="16"/>
      <c r="H10" s="46"/>
      <c r="O10" s="1"/>
      <c r="P10" s="21"/>
    </row>
    <row r="11" spans="1:20" s="20" customFormat="1" ht="20.100000000000001" customHeight="1" x14ac:dyDescent="0.15">
      <c r="A11" s="47"/>
      <c r="B11" s="48" t="s">
        <v>22</v>
      </c>
      <c r="C11" s="49"/>
      <c r="D11" s="17"/>
      <c r="E11" s="50"/>
      <c r="F11" s="17"/>
      <c r="G11" s="17"/>
      <c r="H11" s="51"/>
      <c r="I11" s="22" t="str">
        <f>IF(J11=TRUE,IF(L12=TRUE,"",IF(J11=TRUE,"●契約者死亡により再契約手続きが必要（契約時に必要な証明書類は担当から説明）","aaa")),"")</f>
        <v/>
      </c>
      <c r="J11" s="20" t="b">
        <v>0</v>
      </c>
      <c r="K11" s="20" t="b">
        <v>0</v>
      </c>
      <c r="O11" s="23"/>
      <c r="P11" s="21"/>
    </row>
    <row r="12" spans="1:20" s="20" customFormat="1" ht="20.100000000000001" customHeight="1" x14ac:dyDescent="0.15">
      <c r="A12" s="52"/>
      <c r="B12" s="48" t="s">
        <v>27</v>
      </c>
      <c r="C12" s="49"/>
      <c r="D12" s="17"/>
      <c r="E12" s="53"/>
      <c r="F12" s="17"/>
      <c r="G12" s="54"/>
      <c r="H12" s="55"/>
      <c r="I12" s="22" t="str">
        <f>IF(J12=TRUE,"●独居世帯になるため緊急連絡先登録が必要(担当から説明）",IF(K12=TRUE,"同居者異動届のみ(担当から説明）",IF(L12=TRUE,"●退去・明渡しに関する相談必要","")))</f>
        <v/>
      </c>
      <c r="J12" s="20" t="b">
        <v>0</v>
      </c>
      <c r="K12" s="20" t="b">
        <v>0</v>
      </c>
      <c r="L12" s="20" t="b">
        <v>0</v>
      </c>
      <c r="O12" s="23" t="str">
        <f>IF(J12=TRUE,"●同居者異動届",IF(K12=TRUE,"●同居者異動届",""))</f>
        <v/>
      </c>
      <c r="P12" s="21"/>
    </row>
    <row r="13" spans="1:20" s="20" customFormat="1" ht="20.100000000000001" customHeight="1" thickBot="1" x14ac:dyDescent="0.2">
      <c r="A13" s="52"/>
      <c r="B13" s="48"/>
      <c r="C13" s="49"/>
      <c r="D13" s="17"/>
      <c r="E13" s="53"/>
      <c r="F13" s="17"/>
      <c r="G13" s="54"/>
      <c r="H13" s="55"/>
      <c r="I13" s="22"/>
      <c r="O13" s="1"/>
      <c r="P13" s="21"/>
    </row>
    <row r="14" spans="1:20" ht="30.75" customHeight="1" thickTop="1" x14ac:dyDescent="0.15">
      <c r="A14" s="31" t="s">
        <v>17</v>
      </c>
      <c r="B14" s="101" t="str">
        <f>IF(K8=TRUE,"該当手続きなし",IF(L8=TRUE,"手続き済",IF(K14=TRUE,L14,J14)))</f>
        <v/>
      </c>
      <c r="C14" s="101"/>
      <c r="D14" s="101"/>
      <c r="E14" s="32"/>
      <c r="F14" s="33"/>
      <c r="G14" s="34"/>
      <c r="H14" s="35"/>
      <c r="J14" s="1" t="str">
        <f>IF(J8=TRUE,IF(N14=0,"担当窓口で対応","おくやみ対応"),"")</f>
        <v/>
      </c>
      <c r="K14" s="1" t="b">
        <v>0</v>
      </c>
      <c r="L14" s="1" t="str">
        <f>IF(N14=0,"おくやみ対応","担当窓口で対応")</f>
        <v>おくやみ対応</v>
      </c>
      <c r="N14" s="24">
        <v>0</v>
      </c>
    </row>
    <row r="15" spans="1:20" ht="30.75" customHeight="1" thickBot="1" x14ac:dyDescent="0.2">
      <c r="A15" s="36" t="s">
        <v>18</v>
      </c>
      <c r="B15" s="37" t="str">
        <f>O12</f>
        <v/>
      </c>
      <c r="C15" s="37"/>
      <c r="D15" s="37"/>
      <c r="E15" s="37"/>
      <c r="F15" s="38"/>
      <c r="G15" s="39"/>
      <c r="H15" s="40"/>
    </row>
    <row r="16" spans="1:20" ht="20.100000000000001" customHeight="1" thickTop="1" thickBot="1" x14ac:dyDescent="0.2">
      <c r="I16" s="22"/>
    </row>
    <row r="17" spans="1:16" ht="20.100000000000001" customHeight="1" x14ac:dyDescent="0.15">
      <c r="A17" s="25" t="s">
        <v>19</v>
      </c>
      <c r="B17" s="26"/>
      <c r="C17" s="26"/>
      <c r="D17" s="26"/>
      <c r="E17" s="26"/>
      <c r="F17" s="26"/>
      <c r="G17" s="26"/>
      <c r="H17" s="27"/>
      <c r="I17" s="22"/>
    </row>
    <row r="18" spans="1:16" ht="33" customHeight="1" x14ac:dyDescent="0.15">
      <c r="A18" s="28" t="s">
        <v>23</v>
      </c>
      <c r="B18" s="102" t="str">
        <f>I11</f>
        <v/>
      </c>
      <c r="C18" s="103"/>
      <c r="D18" s="103"/>
      <c r="E18" s="103"/>
      <c r="F18" s="103"/>
      <c r="G18" s="103"/>
      <c r="H18" s="104"/>
      <c r="I18" s="22"/>
    </row>
    <row r="19" spans="1:16" ht="30.75" customHeight="1" x14ac:dyDescent="0.15">
      <c r="A19" s="28" t="s">
        <v>26</v>
      </c>
      <c r="B19" s="102" t="str">
        <f>I12</f>
        <v/>
      </c>
      <c r="C19" s="103"/>
      <c r="D19" s="103"/>
      <c r="E19" s="103"/>
      <c r="F19" s="103"/>
      <c r="G19" s="103"/>
      <c r="H19" s="104"/>
      <c r="I19" s="29"/>
    </row>
    <row r="20" spans="1:16" ht="33.75" customHeight="1" x14ac:dyDescent="0.15">
      <c r="A20" s="30"/>
      <c r="B20" s="105"/>
      <c r="C20" s="106"/>
      <c r="D20" s="106"/>
      <c r="E20" s="106"/>
      <c r="F20" s="106"/>
      <c r="G20" s="106"/>
      <c r="H20" s="107"/>
      <c r="I20" s="29"/>
    </row>
    <row r="21" spans="1:16" ht="20.100000000000001" customHeight="1" x14ac:dyDescent="0.15">
      <c r="A21" s="61" t="s">
        <v>20</v>
      </c>
      <c r="B21" s="63"/>
      <c r="C21" s="64"/>
      <c r="D21" s="64"/>
      <c r="E21" s="64"/>
      <c r="F21" s="64"/>
      <c r="G21" s="64"/>
      <c r="H21" s="65"/>
    </row>
    <row r="22" spans="1:16" ht="20.100000000000001" customHeight="1" thickBot="1" x14ac:dyDescent="0.2">
      <c r="A22" s="62"/>
      <c r="B22" s="66"/>
      <c r="C22" s="67"/>
      <c r="D22" s="67"/>
      <c r="E22" s="67"/>
      <c r="F22" s="67"/>
      <c r="G22" s="67"/>
      <c r="H22" s="68"/>
    </row>
    <row r="23" spans="1:16" s="20" customFormat="1" ht="55.5" customHeight="1" thickTop="1" thickBot="1" x14ac:dyDescent="0.2">
      <c r="A23" s="41" t="s">
        <v>21</v>
      </c>
      <c r="B23" s="42"/>
      <c r="C23" s="95"/>
      <c r="D23" s="96"/>
      <c r="E23" s="96"/>
      <c r="F23" s="96"/>
      <c r="G23" s="96"/>
      <c r="H23" s="97"/>
      <c r="I23" s="22"/>
      <c r="O23" s="1"/>
      <c r="P23" s="21"/>
    </row>
  </sheetData>
  <mergeCells count="18">
    <mergeCell ref="C23:H23"/>
    <mergeCell ref="B8:D8"/>
    <mergeCell ref="B14:D14"/>
    <mergeCell ref="B18:H18"/>
    <mergeCell ref="B19:H19"/>
    <mergeCell ref="B20:H20"/>
    <mergeCell ref="A21:A22"/>
    <mergeCell ref="B21:H22"/>
    <mergeCell ref="A1:E2"/>
    <mergeCell ref="G1:H1"/>
    <mergeCell ref="G2:H2"/>
    <mergeCell ref="A3:B7"/>
    <mergeCell ref="D3:E3"/>
    <mergeCell ref="G3:H3"/>
    <mergeCell ref="D4:H4"/>
    <mergeCell ref="D5:H5"/>
    <mergeCell ref="D6:H6"/>
    <mergeCell ref="D7:H7"/>
  </mergeCells>
  <phoneticPr fontId="1"/>
  <dataValidations disablePrompts="1" count="1">
    <dataValidation allowBlank="1" showInputMessage="1" showErrorMessage="1" promptTitle="どこが印刷するかをチェック！" sqref="G12:G13 G9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4</xdr:col>
                    <xdr:colOff>571500</xdr:colOff>
                    <xdr:row>13</xdr:row>
                    <xdr:rowOff>66675</xdr:rowOff>
                  </from>
                  <to>
                    <xdr:col>6</xdr:col>
                    <xdr:colOff>723900</xdr:colOff>
                    <xdr:row>13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2</xdr:col>
                    <xdr:colOff>409575</xdr:colOff>
                    <xdr:row>9</xdr:row>
                    <xdr:rowOff>228600</xdr:rowOff>
                  </from>
                  <to>
                    <xdr:col>3</xdr:col>
                    <xdr:colOff>628650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4</xdr:col>
                    <xdr:colOff>352425</xdr:colOff>
                    <xdr:row>8</xdr:row>
                    <xdr:rowOff>66675</xdr:rowOff>
                  </from>
                  <to>
                    <xdr:col>5</xdr:col>
                    <xdr:colOff>771525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1</xdr:col>
                    <xdr:colOff>800100</xdr:colOff>
                    <xdr:row>8</xdr:row>
                    <xdr:rowOff>47625</xdr:rowOff>
                  </from>
                  <to>
                    <xdr:col>4</xdr:col>
                    <xdr:colOff>0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6</xdr:col>
                    <xdr:colOff>276225</xdr:colOff>
                    <xdr:row>8</xdr:row>
                    <xdr:rowOff>57150</xdr:rowOff>
                  </from>
                  <to>
                    <xdr:col>7</xdr:col>
                    <xdr:colOff>381000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4</xdr:col>
                    <xdr:colOff>571500</xdr:colOff>
                    <xdr:row>13</xdr:row>
                    <xdr:rowOff>66675</xdr:rowOff>
                  </from>
                  <to>
                    <xdr:col>6</xdr:col>
                    <xdr:colOff>723900</xdr:colOff>
                    <xdr:row>13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2</xdr:col>
                    <xdr:colOff>409575</xdr:colOff>
                    <xdr:row>10</xdr:row>
                    <xdr:rowOff>228600</xdr:rowOff>
                  </from>
                  <to>
                    <xdr:col>3</xdr:col>
                    <xdr:colOff>561975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1" name="Check Box 12">
              <controlPr defaultSize="0" autoFill="0" autoLine="0" autoPict="0">
                <anchor moveWithCells="1">
                  <from>
                    <xdr:col>3</xdr:col>
                    <xdr:colOff>771525</xdr:colOff>
                    <xdr:row>10</xdr:row>
                    <xdr:rowOff>9525</xdr:rowOff>
                  </from>
                  <to>
                    <xdr:col>5</xdr:col>
                    <xdr:colOff>533400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2" name="Check Box 13">
              <controlPr defaultSize="0" autoFill="0" autoLine="0" autoPict="0">
                <anchor moveWithCells="1">
                  <from>
                    <xdr:col>3</xdr:col>
                    <xdr:colOff>771525</xdr:colOff>
                    <xdr:row>11</xdr:row>
                    <xdr:rowOff>0</xdr:rowOff>
                  </from>
                  <to>
                    <xdr:col>5</xdr:col>
                    <xdr:colOff>438150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3" name="Check Box 14">
              <controlPr defaultSize="0" autoFill="0" autoLine="0" autoPict="0">
                <anchor moveWithCells="1">
                  <from>
                    <xdr:col>5</xdr:col>
                    <xdr:colOff>790575</xdr:colOff>
                    <xdr:row>11</xdr:row>
                    <xdr:rowOff>0</xdr:rowOff>
                  </from>
                  <to>
                    <xdr:col>7</xdr:col>
                    <xdr:colOff>180975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新回答シート (市営住宅)</vt:lpstr>
      <vt:lpstr>'新回答シート (市営住宅)'!Print_Area</vt:lpstr>
    </vt:vector>
  </TitlesOfParts>
  <Company>MatsusakaCityOffice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yob105</dc:creator>
  <cp:lastModifiedBy>jki112</cp:lastModifiedBy>
  <cp:lastPrinted>2019-03-08T06:08:28Z</cp:lastPrinted>
  <dcterms:created xsi:type="dcterms:W3CDTF">2017-10-31T09:17:06Z</dcterms:created>
  <dcterms:modified xsi:type="dcterms:W3CDTF">2019-05-07T07:14:57Z</dcterms:modified>
</cp:coreProperties>
</file>